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понедельник" sheetId="3" r:id="rId3"/>
  </sheets>
  <definedNames/>
  <calcPr fullCalcOnLoad="1"/>
</workbook>
</file>

<file path=xl/sharedStrings.xml><?xml version="1.0" encoding="utf-8"?>
<sst xmlns="http://schemas.openxmlformats.org/spreadsheetml/2006/main" count="466" uniqueCount="196">
  <si>
    <t>Цикличное двухнедельное сбалансированное меню рационов горячего питания</t>
  </si>
  <si>
    <t>Для обеспечения питанием учащихся общеобразовательных учреждений города Белгорода</t>
  </si>
  <si>
    <t>Пищевые вещества</t>
  </si>
  <si>
    <t>Витамины (мг)</t>
  </si>
  <si>
    <t>Минеральные вещества (мг)</t>
  </si>
  <si>
    <t>Наименование</t>
  </si>
  <si>
    <t xml:space="preserve">№ </t>
  </si>
  <si>
    <t>Рецептуры или Технологической карты</t>
  </si>
  <si>
    <t>Масса порции</t>
  </si>
  <si>
    <t>Б</t>
  </si>
  <si>
    <t>Ж</t>
  </si>
  <si>
    <t>У</t>
  </si>
  <si>
    <t xml:space="preserve">Энергетическая ценность </t>
  </si>
  <si>
    <t>(ккал)</t>
  </si>
  <si>
    <t>B-1</t>
  </si>
  <si>
    <t>C</t>
  </si>
  <si>
    <t>A</t>
  </si>
  <si>
    <t>E</t>
  </si>
  <si>
    <t>Ca</t>
  </si>
  <si>
    <t>P</t>
  </si>
  <si>
    <t>Mg</t>
  </si>
  <si>
    <t>Fe</t>
  </si>
  <si>
    <t>ЗАВТРАК</t>
  </si>
  <si>
    <t>1 день</t>
  </si>
  <si>
    <t>Омлет с зеленым горошком</t>
  </si>
  <si>
    <t>233/2015</t>
  </si>
  <si>
    <t>Чай с сахаром</t>
  </si>
  <si>
    <t>685/2004</t>
  </si>
  <si>
    <t>1/200/15</t>
  </si>
  <si>
    <t>Итого</t>
  </si>
  <si>
    <t>ОБЕД</t>
  </si>
  <si>
    <t>Суп картофельный с гречневой крупой, зелень</t>
  </si>
  <si>
    <t>139/2004</t>
  </si>
  <si>
    <t>1/250/1</t>
  </si>
  <si>
    <t>Макароны отварные</t>
  </si>
  <si>
    <t>516/2004</t>
  </si>
  <si>
    <t>1/150</t>
  </si>
  <si>
    <t xml:space="preserve">Сок </t>
  </si>
  <si>
    <t>ТТК</t>
  </si>
  <si>
    <t>1/200</t>
  </si>
  <si>
    <t>Хлеб</t>
  </si>
  <si>
    <t>ПОЛДНИК</t>
  </si>
  <si>
    <t>Какао с молоком</t>
  </si>
  <si>
    <t>693/2004</t>
  </si>
  <si>
    <t>Всего за день</t>
  </si>
  <si>
    <t>Примечание: овощи урожая прошлого года (капуста, репчатый лук, корнеплоды и др.) в период после 1 марта допускается использовать только после термической обработки.</t>
  </si>
  <si>
    <t xml:space="preserve"> ООО «Комбинат питания –ЖБК-1»</t>
  </si>
  <si>
    <t>2 день</t>
  </si>
  <si>
    <t>Каша молочная манная, мед</t>
  </si>
  <si>
    <t>311/2004</t>
  </si>
  <si>
    <t xml:space="preserve">Бутерброд с сыром </t>
  </si>
  <si>
    <t>20/15</t>
  </si>
  <si>
    <t>Чай черный с сахаром и лимоном</t>
  </si>
  <si>
    <t>686/2004</t>
  </si>
  <si>
    <t>200/15/7</t>
  </si>
  <si>
    <t>Фрукты</t>
  </si>
  <si>
    <t>Щи из свежей капусты со сметаной и зеленью</t>
  </si>
  <si>
    <t>124/2004</t>
  </si>
  <si>
    <t>250/10/1</t>
  </si>
  <si>
    <t>1/100</t>
  </si>
  <si>
    <t>Рис отварной</t>
  </si>
  <si>
    <t>511/2004</t>
  </si>
  <si>
    <t>Компот из свежих фруктов</t>
  </si>
  <si>
    <t>631/2004</t>
  </si>
  <si>
    <t xml:space="preserve">Итого </t>
  </si>
  <si>
    <t>Булочка с корицей</t>
  </si>
  <si>
    <t xml:space="preserve">Йогурт </t>
  </si>
  <si>
    <t>Примечание: овощи урожая прошлого года  (капуста, репчатый лук,  корнеплоды и др.) в период после 1 марта допускается использовать только после термической обработки.</t>
  </si>
  <si>
    <t>3 день</t>
  </si>
  <si>
    <t>Запеканка из творога, мед</t>
  </si>
  <si>
    <t>Солянка из птицы</t>
  </si>
  <si>
    <t>158/2004</t>
  </si>
  <si>
    <t>1/250/5/1</t>
  </si>
  <si>
    <t>Каша гречневая</t>
  </si>
  <si>
    <t>508/2004</t>
  </si>
  <si>
    <t xml:space="preserve">Кисель </t>
  </si>
  <si>
    <t>648/2004</t>
  </si>
  <si>
    <t>Лимонный напиток</t>
  </si>
  <si>
    <t>1008/2010</t>
  </si>
  <si>
    <t>4 день</t>
  </si>
  <si>
    <t>Суп картофельный гороховый</t>
  </si>
  <si>
    <t>520/2004</t>
  </si>
  <si>
    <t xml:space="preserve">Кондитерское изделие </t>
  </si>
  <si>
    <t>Пицца с сосисками</t>
  </si>
  <si>
    <t>Сок</t>
  </si>
  <si>
    <t>5 день</t>
  </si>
  <si>
    <t xml:space="preserve">Макаронник с мясом </t>
  </si>
  <si>
    <t>Борщ из свежей капусты со сметаной, зелень</t>
  </si>
  <si>
    <t>110/2004</t>
  </si>
  <si>
    <t>1/250/10/1</t>
  </si>
  <si>
    <t xml:space="preserve">Кофейный напиток </t>
  </si>
  <si>
    <t>6 день</t>
  </si>
  <si>
    <t xml:space="preserve">Омлет </t>
  </si>
  <si>
    <t>Икра кабачковая</t>
  </si>
  <si>
    <t>Пром.пр</t>
  </si>
  <si>
    <t>Суп картофельный с макаронными изделиями, зелень</t>
  </si>
  <si>
    <t>140/2004</t>
  </si>
  <si>
    <t>7 день</t>
  </si>
  <si>
    <t>Компот из сухофруктов</t>
  </si>
  <si>
    <t>639/2004</t>
  </si>
  <si>
    <t>8 день</t>
  </si>
  <si>
    <t>138/2004</t>
  </si>
  <si>
    <t>Примечание: овощи урожая прошлого года  (капуста, репчатый лук, корнеплоды и др.) в период после 1 марта допускается использовать только после термической обработки.</t>
  </si>
  <si>
    <t>9 день</t>
  </si>
  <si>
    <t>Суп картофельный овощной</t>
  </si>
  <si>
    <t>135/2004</t>
  </si>
  <si>
    <t>Сосиска в тесте</t>
  </si>
  <si>
    <t>10 день</t>
  </si>
  <si>
    <t>Макароны, запеченные с сыром</t>
  </si>
  <si>
    <t>334/2004</t>
  </si>
  <si>
    <t>Суп картофельный с мясными фрикадельками</t>
  </si>
  <si>
    <t>137/2004</t>
  </si>
  <si>
    <t>1/250/20/1</t>
  </si>
  <si>
    <t>Итого за</t>
  </si>
  <si>
    <t xml:space="preserve"> 2 недели</t>
  </si>
  <si>
    <t>1/40</t>
  </si>
  <si>
    <t>1/80</t>
  </si>
  <si>
    <t>1/30</t>
  </si>
  <si>
    <t>1/50</t>
  </si>
  <si>
    <t>Возрастная категория 12-18 лет</t>
  </si>
  <si>
    <t>Кондитерское изделие</t>
  </si>
  <si>
    <t>1/125</t>
  </si>
  <si>
    <t>Батон</t>
  </si>
  <si>
    <t>18 ТТК</t>
  </si>
  <si>
    <t>1/20</t>
  </si>
  <si>
    <t xml:space="preserve">Гренки с сахаром </t>
  </si>
  <si>
    <t xml:space="preserve">Чай с сахаром </t>
  </si>
  <si>
    <t xml:space="preserve">Фрукты </t>
  </si>
  <si>
    <t>Овощи тушеные</t>
  </si>
  <si>
    <t>350/2015</t>
  </si>
  <si>
    <t xml:space="preserve">Плюшка с сахаром </t>
  </si>
  <si>
    <t>1/20/15</t>
  </si>
  <si>
    <t xml:space="preserve">Салат из помидоров и огурцов </t>
  </si>
  <si>
    <t>15/2015</t>
  </si>
  <si>
    <t xml:space="preserve">Картофельное пюре </t>
  </si>
  <si>
    <t>692/2004</t>
  </si>
  <si>
    <t>1/25</t>
  </si>
  <si>
    <t>132/2004</t>
  </si>
  <si>
    <t>Рогалик со сгущенкой</t>
  </si>
  <si>
    <t xml:space="preserve">Рулет с маковой начинкой </t>
  </si>
  <si>
    <t>Рассольник с мясом и сметаной</t>
  </si>
  <si>
    <t>80/2015</t>
  </si>
  <si>
    <t xml:space="preserve">Рулет с творожно-ягодной начинкой </t>
  </si>
  <si>
    <t>1/95</t>
  </si>
  <si>
    <t xml:space="preserve">Хлеб пшеничный </t>
  </si>
  <si>
    <t xml:space="preserve">Ленивые вареники со сметаной и сахаром </t>
  </si>
  <si>
    <t>355/2004</t>
  </si>
  <si>
    <t>1/100/13/10</t>
  </si>
  <si>
    <t>Салат "Витаминный"</t>
  </si>
  <si>
    <t>40/2004</t>
  </si>
  <si>
    <t>Жаркое по -домашнему</t>
  </si>
  <si>
    <t>590/2010</t>
  </si>
  <si>
    <t>Салат из свежей капусты</t>
  </si>
  <si>
    <t>43/2004</t>
  </si>
  <si>
    <t xml:space="preserve">Цыплята отварные </t>
  </si>
  <si>
    <t>317/15</t>
  </si>
  <si>
    <t>1/45</t>
  </si>
  <si>
    <t>1/170/30</t>
  </si>
  <si>
    <t>1/200/10/10</t>
  </si>
  <si>
    <t>366/2004</t>
  </si>
  <si>
    <t>1/160/10</t>
  </si>
  <si>
    <t>1/200/5/10</t>
  </si>
  <si>
    <t>Каша молочная  «Дружба» с маслом и сахаром</t>
  </si>
  <si>
    <t xml:space="preserve">Огурец свежий </t>
  </si>
  <si>
    <t>1/90</t>
  </si>
  <si>
    <t>1/220</t>
  </si>
  <si>
    <t>229/2004</t>
  </si>
  <si>
    <t>1/170</t>
  </si>
  <si>
    <t>3/2004</t>
  </si>
  <si>
    <t>Каша молочная из хлопьев “Геркулес”с маслом и сахаром</t>
  </si>
  <si>
    <t>1/200/7/10</t>
  </si>
  <si>
    <t>1/110</t>
  </si>
  <si>
    <t>1/175/10</t>
  </si>
  <si>
    <t>1/180</t>
  </si>
  <si>
    <t>Каша гречневая рассыпчатая</t>
  </si>
  <si>
    <t xml:space="preserve">Рыба  запеченная </t>
  </si>
  <si>
    <t>Мясо отварное (свинина)</t>
  </si>
  <si>
    <t>532/2010</t>
  </si>
  <si>
    <t>Гуляш</t>
  </si>
  <si>
    <t>437/2004</t>
  </si>
  <si>
    <t>1/75/50</t>
  </si>
  <si>
    <t xml:space="preserve">Салат из свеклы </t>
  </si>
  <si>
    <t>34/2015</t>
  </si>
  <si>
    <t>Котлета "Деликатесная"</t>
  </si>
  <si>
    <t>Наггетсы рыбные</t>
  </si>
  <si>
    <t>Салат из моркови</t>
  </si>
  <si>
    <t>49/2004</t>
  </si>
  <si>
    <t>Котлета "Загадка"</t>
  </si>
  <si>
    <t xml:space="preserve">Плов из свинины </t>
  </si>
  <si>
    <t>492/2004</t>
  </si>
  <si>
    <t>Котлета "Факелочек"</t>
  </si>
  <si>
    <t>Филе, запеченное в сметане</t>
  </si>
  <si>
    <t>318/2004</t>
  </si>
  <si>
    <t xml:space="preserve">Помидор свежий </t>
  </si>
  <si>
    <t>Кукуруза консервированная</t>
  </si>
  <si>
    <t>1/280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</si>
</sst>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17" fontId="5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indent="4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17"/>
  <sheetViews>
    <sheetView tabSelected="1" workbookViewId="0" topLeftCell="A616">
      <selection activeCell="G574" sqref="G574"/>
    </sheetView>
  </sheetViews>
  <sheetFormatPr defaultColWidth="9.140625" defaultRowHeight="12.75"/>
  <cols>
    <col min="1" max="1" width="36.57421875" style="0" customWidth="1"/>
    <col min="2" max="2" width="11.57421875" style="0" customWidth="1"/>
    <col min="3" max="3" width="13.57421875" style="0" customWidth="1"/>
    <col min="4" max="4" width="7.8515625" style="0" customWidth="1"/>
    <col min="5" max="6" width="7.421875" style="0" customWidth="1"/>
    <col min="7" max="7" width="8.28125" style="0" customWidth="1"/>
    <col min="8" max="9" width="6.7109375" style="0" customWidth="1"/>
    <col min="10" max="10" width="6.421875" style="0" customWidth="1"/>
    <col min="11" max="11" width="6.140625" style="0" customWidth="1"/>
    <col min="12" max="12" width="6.421875" style="0" customWidth="1"/>
    <col min="13" max="13" width="7.7109375" style="0" customWidth="1"/>
    <col min="14" max="14" width="6.28125" style="0" customWidth="1"/>
    <col min="15" max="15" width="6.140625" style="0" customWidth="1"/>
  </cols>
  <sheetData>
    <row r="1" ht="18.75">
      <c r="G1" s="1" t="s">
        <v>46</v>
      </c>
    </row>
    <row r="2" ht="18.75">
      <c r="G2" s="1" t="s">
        <v>0</v>
      </c>
    </row>
    <row r="3" ht="18.75">
      <c r="G3" s="1" t="s">
        <v>1</v>
      </c>
    </row>
    <row r="4" ht="18.75">
      <c r="G4" s="1" t="s">
        <v>119</v>
      </c>
    </row>
    <row r="5" ht="1.5" customHeight="1"/>
    <row r="6" spans="1:15" ht="18.75">
      <c r="A6" s="5"/>
      <c r="B6" s="5"/>
      <c r="C6" s="5"/>
      <c r="D6" s="56" t="s">
        <v>2</v>
      </c>
      <c r="E6" s="56"/>
      <c r="F6" s="56"/>
      <c r="G6" s="56"/>
      <c r="H6" s="56" t="s">
        <v>3</v>
      </c>
      <c r="I6" s="56"/>
      <c r="J6" s="56"/>
      <c r="K6" s="56"/>
      <c r="L6" s="56" t="s">
        <v>4</v>
      </c>
      <c r="M6" s="56"/>
      <c r="N6" s="56"/>
      <c r="O6" s="56"/>
    </row>
    <row r="7" spans="1:15" ht="44.25" customHeight="1">
      <c r="A7" s="57" t="s">
        <v>5</v>
      </c>
      <c r="B7" s="7" t="s">
        <v>6</v>
      </c>
      <c r="C7" s="58" t="s">
        <v>8</v>
      </c>
      <c r="D7" s="57" t="s">
        <v>9</v>
      </c>
      <c r="E7" s="57" t="s">
        <v>10</v>
      </c>
      <c r="F7" s="57" t="s">
        <v>11</v>
      </c>
      <c r="G7" s="8" t="s">
        <v>12</v>
      </c>
      <c r="H7" s="57" t="s">
        <v>14</v>
      </c>
      <c r="I7" s="57" t="s">
        <v>15</v>
      </c>
      <c r="J7" s="57" t="s">
        <v>16</v>
      </c>
      <c r="K7" s="57" t="s">
        <v>17</v>
      </c>
      <c r="L7" s="57" t="s">
        <v>18</v>
      </c>
      <c r="M7" s="57" t="s">
        <v>19</v>
      </c>
      <c r="N7" s="57" t="s">
        <v>20</v>
      </c>
      <c r="O7" s="57" t="s">
        <v>21</v>
      </c>
    </row>
    <row r="8" spans="1:15" ht="66.75" customHeight="1">
      <c r="A8" s="57"/>
      <c r="B8" s="7" t="s">
        <v>7</v>
      </c>
      <c r="C8" s="58"/>
      <c r="D8" s="57"/>
      <c r="E8" s="57"/>
      <c r="F8" s="57"/>
      <c r="G8" s="8" t="s">
        <v>13</v>
      </c>
      <c r="H8" s="57"/>
      <c r="I8" s="57"/>
      <c r="J8" s="57"/>
      <c r="K8" s="57"/>
      <c r="L8" s="57"/>
      <c r="M8" s="57"/>
      <c r="N8" s="57"/>
      <c r="O8" s="57"/>
    </row>
    <row r="9" spans="1:15" ht="18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</row>
    <row r="10" spans="1:15" ht="18.75">
      <c r="A10" s="9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8.75">
      <c r="A11" s="9" t="s">
        <v>23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8.75">
      <c r="A12" s="10" t="s">
        <v>24</v>
      </c>
      <c r="B12" s="11" t="s">
        <v>25</v>
      </c>
      <c r="C12" s="11" t="s">
        <v>157</v>
      </c>
      <c r="D12" s="11">
        <v>21.9</v>
      </c>
      <c r="E12" s="11">
        <v>17.3</v>
      </c>
      <c r="F12" s="11">
        <v>5.4</v>
      </c>
      <c r="G12" s="11">
        <v>264.5</v>
      </c>
      <c r="H12" s="11">
        <v>0.2</v>
      </c>
      <c r="I12" s="11">
        <v>12</v>
      </c>
      <c r="J12" s="11">
        <v>0.3</v>
      </c>
      <c r="K12" s="11">
        <v>0.6</v>
      </c>
      <c r="L12" s="11">
        <v>89.7</v>
      </c>
      <c r="M12" s="11">
        <v>316.4</v>
      </c>
      <c r="N12" s="11">
        <v>27.6</v>
      </c>
      <c r="O12" s="11">
        <v>4.2</v>
      </c>
    </row>
    <row r="13" spans="1:15" ht="18.75">
      <c r="A13" s="10" t="s">
        <v>122</v>
      </c>
      <c r="B13" s="11" t="s">
        <v>123</v>
      </c>
      <c r="C13" s="15" t="s">
        <v>124</v>
      </c>
      <c r="D13" s="11">
        <v>1.5</v>
      </c>
      <c r="E13" s="11">
        <v>0.6</v>
      </c>
      <c r="F13" s="11">
        <v>10.3</v>
      </c>
      <c r="G13" s="11">
        <v>52.4</v>
      </c>
      <c r="H13" s="11">
        <v>0.022</v>
      </c>
      <c r="I13" s="11">
        <v>0</v>
      </c>
      <c r="J13" s="11">
        <v>0</v>
      </c>
      <c r="K13" s="11">
        <v>0</v>
      </c>
      <c r="L13" s="11">
        <v>3.8</v>
      </c>
      <c r="M13" s="11">
        <v>13</v>
      </c>
      <c r="N13" s="11">
        <v>2.6</v>
      </c>
      <c r="O13" s="11">
        <v>0.24</v>
      </c>
    </row>
    <row r="14" spans="1:15" ht="18.75">
      <c r="A14" s="10" t="s">
        <v>26</v>
      </c>
      <c r="B14" s="11" t="s">
        <v>27</v>
      </c>
      <c r="C14" s="11" t="s">
        <v>28</v>
      </c>
      <c r="D14" s="11">
        <v>0.14</v>
      </c>
      <c r="E14" s="11">
        <v>0.034</v>
      </c>
      <c r="F14" s="11">
        <v>15.02</v>
      </c>
      <c r="G14" s="11">
        <v>61</v>
      </c>
      <c r="H14" s="11">
        <v>0</v>
      </c>
      <c r="I14" s="11">
        <v>0.03</v>
      </c>
      <c r="J14" s="11">
        <v>0</v>
      </c>
      <c r="K14" s="11">
        <v>0</v>
      </c>
      <c r="L14" s="11">
        <v>3.72</v>
      </c>
      <c r="M14" s="11">
        <v>5.4</v>
      </c>
      <c r="N14" s="11">
        <v>2.9</v>
      </c>
      <c r="O14" s="11">
        <v>0.6</v>
      </c>
    </row>
    <row r="15" spans="1:15" ht="18.75">
      <c r="A15" s="10" t="s">
        <v>120</v>
      </c>
      <c r="B15" s="11"/>
      <c r="C15" s="15" t="s">
        <v>124</v>
      </c>
      <c r="D15" s="11">
        <v>2.4</v>
      </c>
      <c r="E15" s="11">
        <v>6.1</v>
      </c>
      <c r="F15" s="11">
        <v>5.4</v>
      </c>
      <c r="G15" s="11">
        <v>85.7</v>
      </c>
      <c r="H15" s="11">
        <v>0.015</v>
      </c>
      <c r="I15" s="11">
        <v>0.06</v>
      </c>
      <c r="J15" s="11">
        <v>0.0358</v>
      </c>
      <c r="K15" s="11">
        <v>0.028</v>
      </c>
      <c r="L15" s="11">
        <v>14.09</v>
      </c>
      <c r="M15" s="11">
        <v>25.2</v>
      </c>
      <c r="N15" s="11">
        <v>3.63</v>
      </c>
      <c r="O15" s="11">
        <v>0.143</v>
      </c>
    </row>
    <row r="16" spans="1:15" ht="18.75">
      <c r="A16" s="10"/>
      <c r="B16" s="11"/>
      <c r="C16" s="1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8.75">
      <c r="A17" s="12" t="s">
        <v>29</v>
      </c>
      <c r="B17" s="11"/>
      <c r="C17" s="11"/>
      <c r="D17" s="13">
        <f aca="true" t="shared" si="0" ref="D17:O17">SUM(D12:D15)</f>
        <v>25.939999999999998</v>
      </c>
      <c r="E17" s="13">
        <f t="shared" si="0"/>
        <v>24.034</v>
      </c>
      <c r="F17" s="13">
        <f t="shared" si="0"/>
        <v>36.12</v>
      </c>
      <c r="G17" s="13">
        <f t="shared" si="0"/>
        <v>463.59999999999997</v>
      </c>
      <c r="H17" s="13">
        <f t="shared" si="0"/>
        <v>0.237</v>
      </c>
      <c r="I17" s="13">
        <f t="shared" si="0"/>
        <v>12.09</v>
      </c>
      <c r="J17" s="13">
        <f t="shared" si="0"/>
        <v>0.3358</v>
      </c>
      <c r="K17" s="13">
        <f t="shared" si="0"/>
        <v>0.628</v>
      </c>
      <c r="L17" s="13">
        <f t="shared" si="0"/>
        <v>111.31</v>
      </c>
      <c r="M17" s="13">
        <f t="shared" si="0"/>
        <v>359.99999999999994</v>
      </c>
      <c r="N17" s="13">
        <f t="shared" si="0"/>
        <v>36.730000000000004</v>
      </c>
      <c r="O17" s="13">
        <f t="shared" si="0"/>
        <v>5.183</v>
      </c>
    </row>
    <row r="18" spans="1:15" ht="18.75">
      <c r="A18" s="5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8.75">
      <c r="A19" s="5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.75">
      <c r="A20" s="9" t="s">
        <v>30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8.75">
      <c r="A21" s="9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8.75">
      <c r="A22" s="55" t="s">
        <v>152</v>
      </c>
      <c r="B22" s="11" t="s">
        <v>153</v>
      </c>
      <c r="C22" s="15" t="s">
        <v>59</v>
      </c>
      <c r="D22" s="11">
        <v>1.5</v>
      </c>
      <c r="E22" s="11">
        <v>4.5</v>
      </c>
      <c r="F22" s="11">
        <v>9.2</v>
      </c>
      <c r="G22" s="11">
        <v>82.8</v>
      </c>
      <c r="H22" s="11">
        <v>0.05</v>
      </c>
      <c r="I22" s="11">
        <v>12.5</v>
      </c>
      <c r="J22" s="11">
        <v>0</v>
      </c>
      <c r="K22" s="11">
        <v>0.35</v>
      </c>
      <c r="L22" s="11">
        <v>7</v>
      </c>
      <c r="M22" s="11">
        <v>13</v>
      </c>
      <c r="N22" s="11">
        <v>100</v>
      </c>
      <c r="O22" s="11">
        <v>0.45</v>
      </c>
    </row>
    <row r="23" spans="1:15" ht="37.5">
      <c r="A23" s="10" t="s">
        <v>31</v>
      </c>
      <c r="B23" s="11" t="s">
        <v>101</v>
      </c>
      <c r="C23" s="11" t="s">
        <v>33</v>
      </c>
      <c r="D23" s="11">
        <v>3.09</v>
      </c>
      <c r="E23" s="11">
        <v>2.84</v>
      </c>
      <c r="F23" s="11">
        <v>19.56</v>
      </c>
      <c r="G23" s="11">
        <v>116.15</v>
      </c>
      <c r="H23" s="11">
        <v>0.15</v>
      </c>
      <c r="I23" s="11">
        <v>1</v>
      </c>
      <c r="J23" s="11">
        <v>0</v>
      </c>
      <c r="K23" s="11">
        <v>0.1</v>
      </c>
      <c r="L23" s="11">
        <v>82</v>
      </c>
      <c r="M23" s="11">
        <v>32.8</v>
      </c>
      <c r="N23" s="11">
        <v>48</v>
      </c>
      <c r="O23" s="11">
        <v>0.22</v>
      </c>
    </row>
    <row r="24" spans="1:15" ht="18.75">
      <c r="A24" s="10" t="s">
        <v>176</v>
      </c>
      <c r="B24" s="11" t="s">
        <v>177</v>
      </c>
      <c r="C24" s="15" t="s">
        <v>59</v>
      </c>
      <c r="D24" s="11">
        <v>23.7</v>
      </c>
      <c r="E24" s="11">
        <v>24.6</v>
      </c>
      <c r="F24" s="11">
        <v>2.7</v>
      </c>
      <c r="G24" s="11">
        <v>478</v>
      </c>
      <c r="H24" s="11">
        <v>0.11</v>
      </c>
      <c r="I24" s="11">
        <v>0.08</v>
      </c>
      <c r="J24" s="11">
        <v>0.2</v>
      </c>
      <c r="K24" s="11">
        <v>1</v>
      </c>
      <c r="L24" s="11">
        <v>1.3</v>
      </c>
      <c r="M24" s="11">
        <v>193</v>
      </c>
      <c r="N24" s="11">
        <v>23</v>
      </c>
      <c r="O24" s="11">
        <v>1.36</v>
      </c>
    </row>
    <row r="25" spans="1:15" ht="18.75">
      <c r="A25" s="10" t="s">
        <v>34</v>
      </c>
      <c r="B25" s="11" t="s">
        <v>35</v>
      </c>
      <c r="C25" s="11" t="s">
        <v>173</v>
      </c>
      <c r="D25" s="11">
        <v>18</v>
      </c>
      <c r="E25" s="11">
        <v>5.9</v>
      </c>
      <c r="F25" s="11">
        <v>111.8</v>
      </c>
      <c r="G25" s="11">
        <v>572.4</v>
      </c>
      <c r="H25" s="11">
        <v>0.2</v>
      </c>
      <c r="I25" s="11">
        <v>0</v>
      </c>
      <c r="J25" s="11">
        <v>0.017</v>
      </c>
      <c r="K25" s="11">
        <v>0.06</v>
      </c>
      <c r="L25" s="11">
        <v>30.4</v>
      </c>
      <c r="M25" s="11">
        <v>133</v>
      </c>
      <c r="N25" s="11">
        <v>24</v>
      </c>
      <c r="O25" s="11">
        <v>2.4</v>
      </c>
    </row>
    <row r="26" spans="1:15" ht="18.75">
      <c r="A26" s="10" t="s">
        <v>37</v>
      </c>
      <c r="B26" s="11" t="s">
        <v>38</v>
      </c>
      <c r="C26" s="11" t="s">
        <v>39</v>
      </c>
      <c r="D26" s="11">
        <v>1.4</v>
      </c>
      <c r="E26" s="11">
        <v>0.2</v>
      </c>
      <c r="F26" s="11">
        <v>26.4</v>
      </c>
      <c r="G26" s="11">
        <v>120</v>
      </c>
      <c r="H26" s="11">
        <v>0.08</v>
      </c>
      <c r="I26" s="11">
        <v>50</v>
      </c>
      <c r="J26" s="11">
        <v>0</v>
      </c>
      <c r="K26" s="11">
        <v>0.6</v>
      </c>
      <c r="L26" s="11">
        <v>42</v>
      </c>
      <c r="M26" s="11">
        <v>32</v>
      </c>
      <c r="N26" s="11">
        <v>8</v>
      </c>
      <c r="O26" s="11">
        <v>1.3</v>
      </c>
    </row>
    <row r="27" spans="1:15" ht="18.75">
      <c r="A27" s="10" t="s">
        <v>40</v>
      </c>
      <c r="B27" s="11"/>
      <c r="C27" s="14"/>
      <c r="D27" s="11">
        <v>2.64</v>
      </c>
      <c r="E27" s="11">
        <v>0.44</v>
      </c>
      <c r="F27" s="11">
        <v>16.4</v>
      </c>
      <c r="G27" s="11">
        <v>80.12</v>
      </c>
      <c r="H27" s="11">
        <v>0.09</v>
      </c>
      <c r="I27" s="11">
        <v>0</v>
      </c>
      <c r="J27" s="11">
        <v>0</v>
      </c>
      <c r="K27" s="11">
        <v>0</v>
      </c>
      <c r="L27" s="11">
        <v>18</v>
      </c>
      <c r="M27" s="11">
        <v>7</v>
      </c>
      <c r="N27" s="11">
        <v>24</v>
      </c>
      <c r="O27" s="11">
        <v>2</v>
      </c>
    </row>
    <row r="28" spans="1:15" ht="18.75">
      <c r="A28" s="12"/>
      <c r="B28" s="11"/>
      <c r="C28" s="11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8.75">
      <c r="A29" s="12" t="s">
        <v>29</v>
      </c>
      <c r="B29" s="11"/>
      <c r="C29" s="11"/>
      <c r="D29" s="13">
        <f>SUM(D22:D28)</f>
        <v>50.33</v>
      </c>
      <c r="E29" s="13">
        <f aca="true" t="shared" si="1" ref="E29:O29">SUM(E22:E28)</f>
        <v>38.480000000000004</v>
      </c>
      <c r="F29" s="13">
        <f t="shared" si="1"/>
        <v>186.06</v>
      </c>
      <c r="G29" s="13">
        <f t="shared" si="1"/>
        <v>1449.4699999999998</v>
      </c>
      <c r="H29" s="13">
        <f t="shared" si="1"/>
        <v>0.6799999999999999</v>
      </c>
      <c r="I29" s="13">
        <f t="shared" si="1"/>
        <v>63.58</v>
      </c>
      <c r="J29" s="13">
        <f t="shared" si="1"/>
        <v>0.21700000000000003</v>
      </c>
      <c r="K29" s="13">
        <f t="shared" si="1"/>
        <v>2.11</v>
      </c>
      <c r="L29" s="13">
        <f t="shared" si="1"/>
        <v>180.7</v>
      </c>
      <c r="M29" s="13">
        <f t="shared" si="1"/>
        <v>410.8</v>
      </c>
      <c r="N29" s="13">
        <f t="shared" si="1"/>
        <v>227</v>
      </c>
      <c r="O29" s="13">
        <f t="shared" si="1"/>
        <v>7.7299999999999995</v>
      </c>
    </row>
    <row r="30" spans="1:15" ht="18.7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8.75">
      <c r="A31" s="9" t="s">
        <v>41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8.75">
      <c r="A32" s="9" t="s">
        <v>23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8.75">
      <c r="A33" s="10" t="s">
        <v>125</v>
      </c>
      <c r="B33" s="11" t="s">
        <v>38</v>
      </c>
      <c r="C33" s="15" t="s">
        <v>117</v>
      </c>
      <c r="D33" s="11">
        <v>2.54</v>
      </c>
      <c r="E33" s="11">
        <v>5.11</v>
      </c>
      <c r="F33" s="11">
        <v>20.9</v>
      </c>
      <c r="G33" s="11">
        <v>121.8</v>
      </c>
      <c r="H33" s="11">
        <v>0.07</v>
      </c>
      <c r="I33" s="11">
        <v>0.07</v>
      </c>
      <c r="J33" s="11">
        <v>30</v>
      </c>
      <c r="K33" s="11">
        <v>2.7</v>
      </c>
      <c r="L33" s="11">
        <v>12.67</v>
      </c>
      <c r="M33" s="11">
        <v>82</v>
      </c>
      <c r="N33" s="11">
        <v>17.8</v>
      </c>
      <c r="O33" s="11">
        <v>0.75</v>
      </c>
    </row>
    <row r="34" spans="1:15" ht="18.75">
      <c r="A34" s="10" t="s">
        <v>126</v>
      </c>
      <c r="B34" s="11" t="s">
        <v>27</v>
      </c>
      <c r="C34" s="11" t="s">
        <v>28</v>
      </c>
      <c r="D34" s="11">
        <v>0.1</v>
      </c>
      <c r="E34" s="11">
        <v>0.03</v>
      </c>
      <c r="F34" s="11">
        <v>15</v>
      </c>
      <c r="G34" s="11">
        <v>61</v>
      </c>
      <c r="H34" s="11">
        <v>0.2</v>
      </c>
      <c r="I34" s="11">
        <v>2.6</v>
      </c>
      <c r="J34" s="11">
        <v>0</v>
      </c>
      <c r="K34" s="11">
        <v>0.1</v>
      </c>
      <c r="L34" s="11">
        <v>0</v>
      </c>
      <c r="M34" s="11">
        <v>0</v>
      </c>
      <c r="N34" s="11">
        <v>0</v>
      </c>
      <c r="O34" s="11">
        <v>0</v>
      </c>
    </row>
    <row r="35" spans="1:15" ht="18.75">
      <c r="A35" s="10" t="s">
        <v>127</v>
      </c>
      <c r="B35" s="11"/>
      <c r="C35" s="15" t="s">
        <v>39</v>
      </c>
      <c r="D35" s="11">
        <v>0.5</v>
      </c>
      <c r="E35" s="11">
        <v>0.2</v>
      </c>
      <c r="F35" s="11">
        <v>8.1</v>
      </c>
      <c r="G35" s="11">
        <v>42.3</v>
      </c>
      <c r="H35" s="11">
        <v>0.1</v>
      </c>
      <c r="I35" s="11">
        <v>150</v>
      </c>
      <c r="J35" s="11">
        <v>0</v>
      </c>
      <c r="K35" s="11">
        <v>0.5</v>
      </c>
      <c r="L35" s="11">
        <v>85</v>
      </c>
      <c r="M35" s="11">
        <v>57.5</v>
      </c>
      <c r="N35" s="11">
        <v>32.5</v>
      </c>
      <c r="O35" s="11">
        <v>0.75</v>
      </c>
    </row>
    <row r="36" spans="1:15" ht="18.75">
      <c r="A36" s="10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8.75">
      <c r="A37" s="12" t="s">
        <v>29</v>
      </c>
      <c r="B37" s="13"/>
      <c r="C37" s="13"/>
      <c r="D37" s="13">
        <f aca="true" t="shared" si="2" ref="D37:O37">SUM(D33:D36)</f>
        <v>3.14</v>
      </c>
      <c r="E37" s="13">
        <f t="shared" si="2"/>
        <v>5.340000000000001</v>
      </c>
      <c r="F37" s="13">
        <f t="shared" si="2"/>
        <v>44</v>
      </c>
      <c r="G37" s="13">
        <f t="shared" si="2"/>
        <v>225.10000000000002</v>
      </c>
      <c r="H37" s="13">
        <f t="shared" si="2"/>
        <v>0.37</v>
      </c>
      <c r="I37" s="13">
        <f t="shared" si="2"/>
        <v>152.67</v>
      </c>
      <c r="J37" s="13">
        <f t="shared" si="2"/>
        <v>30</v>
      </c>
      <c r="K37" s="13">
        <f t="shared" si="2"/>
        <v>3.3000000000000003</v>
      </c>
      <c r="L37" s="13">
        <f t="shared" si="2"/>
        <v>97.67</v>
      </c>
      <c r="M37" s="13">
        <f t="shared" si="2"/>
        <v>139.5</v>
      </c>
      <c r="N37" s="13">
        <f t="shared" si="2"/>
        <v>50.3</v>
      </c>
      <c r="O37" s="13">
        <f t="shared" si="2"/>
        <v>1.5</v>
      </c>
    </row>
    <row r="38" spans="1:15" ht="18.7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ht="18.75">
      <c r="A39" s="12" t="s">
        <v>44</v>
      </c>
      <c r="B39" s="13"/>
      <c r="C39" s="13"/>
      <c r="D39" s="13">
        <f aca="true" t="shared" si="3" ref="D39:O39">D17+D29+D37</f>
        <v>79.41</v>
      </c>
      <c r="E39" s="13">
        <f t="shared" si="3"/>
        <v>67.854</v>
      </c>
      <c r="F39" s="13">
        <f t="shared" si="3"/>
        <v>266.18</v>
      </c>
      <c r="G39" s="13">
        <f t="shared" si="3"/>
        <v>2138.1699999999996</v>
      </c>
      <c r="H39" s="13">
        <f t="shared" si="3"/>
        <v>1.287</v>
      </c>
      <c r="I39" s="13">
        <f t="shared" si="3"/>
        <v>228.33999999999997</v>
      </c>
      <c r="J39" s="13">
        <f t="shared" si="3"/>
        <v>30.5528</v>
      </c>
      <c r="K39" s="13">
        <f t="shared" si="3"/>
        <v>6.038</v>
      </c>
      <c r="L39" s="13">
        <f t="shared" si="3"/>
        <v>389.68</v>
      </c>
      <c r="M39" s="13">
        <f t="shared" si="3"/>
        <v>910.3</v>
      </c>
      <c r="N39" s="13">
        <f t="shared" si="3"/>
        <v>314.03000000000003</v>
      </c>
      <c r="O39" s="13">
        <f t="shared" si="3"/>
        <v>14.413</v>
      </c>
    </row>
    <row r="40" spans="1:19" ht="22.5" customHeight="1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4"/>
      <c r="Q40" s="4"/>
      <c r="R40" s="4"/>
      <c r="S40" s="4"/>
    </row>
    <row r="41" spans="1:15" ht="12.75">
      <c r="A41" s="3" t="s">
        <v>45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58" spans="1:15" ht="18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8.75">
      <c r="A59" s="9" t="s">
        <v>22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ht="18.75">
      <c r="A60" s="9" t="s">
        <v>47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33">
      <c r="A61" s="10" t="s">
        <v>48</v>
      </c>
      <c r="B61" s="11" t="s">
        <v>49</v>
      </c>
      <c r="C61" s="15" t="s">
        <v>158</v>
      </c>
      <c r="D61" s="11">
        <v>19.5</v>
      </c>
      <c r="E61" s="11">
        <v>8.2</v>
      </c>
      <c r="F61" s="11">
        <v>138.5</v>
      </c>
      <c r="G61" s="11">
        <v>705.5</v>
      </c>
      <c r="H61" s="11">
        <v>0.2</v>
      </c>
      <c r="I61" s="11">
        <v>0</v>
      </c>
      <c r="J61" s="11">
        <v>0.03</v>
      </c>
      <c r="K61" s="11">
        <v>0.01</v>
      </c>
      <c r="L61" s="11">
        <v>37.6</v>
      </c>
      <c r="M61" s="11">
        <v>150.5</v>
      </c>
      <c r="N61" s="11">
        <v>31.3</v>
      </c>
      <c r="O61" s="11">
        <v>1.8</v>
      </c>
    </row>
    <row r="62" spans="1:15" ht="26.25" customHeight="1">
      <c r="A62" s="10" t="s">
        <v>50</v>
      </c>
      <c r="B62" s="11" t="s">
        <v>38</v>
      </c>
      <c r="C62" s="15" t="s">
        <v>51</v>
      </c>
      <c r="D62" s="11">
        <v>4.98</v>
      </c>
      <c r="E62" s="11">
        <v>5</v>
      </c>
      <c r="F62" s="11">
        <v>10.28</v>
      </c>
      <c r="G62" s="11">
        <v>106.08</v>
      </c>
      <c r="H62" s="11">
        <v>0.12</v>
      </c>
      <c r="I62" s="11">
        <v>0.16</v>
      </c>
      <c r="J62" s="11">
        <v>65</v>
      </c>
      <c r="K62" s="11">
        <v>0.1</v>
      </c>
      <c r="L62" s="11">
        <v>132</v>
      </c>
      <c r="M62" s="11">
        <v>32</v>
      </c>
      <c r="N62" s="11">
        <v>22</v>
      </c>
      <c r="O62" s="11">
        <v>1.5</v>
      </c>
    </row>
    <row r="63" spans="1:15" ht="36" customHeight="1">
      <c r="A63" s="10" t="s">
        <v>52</v>
      </c>
      <c r="B63" s="11" t="s">
        <v>53</v>
      </c>
      <c r="C63" s="15" t="s">
        <v>54</v>
      </c>
      <c r="D63" s="11">
        <v>0.17</v>
      </c>
      <c r="E63" s="11">
        <v>0.03</v>
      </c>
      <c r="F63" s="11">
        <v>15.24</v>
      </c>
      <c r="G63" s="11">
        <v>61.95</v>
      </c>
      <c r="H63" s="11">
        <v>0.08</v>
      </c>
      <c r="I63" s="11">
        <v>0.2</v>
      </c>
      <c r="J63" s="11">
        <v>0</v>
      </c>
      <c r="K63" s="11">
        <v>0.6</v>
      </c>
      <c r="L63" s="11">
        <v>42</v>
      </c>
      <c r="M63" s="11">
        <v>32</v>
      </c>
      <c r="N63" s="11">
        <v>8</v>
      </c>
      <c r="O63" s="11">
        <v>0.2</v>
      </c>
    </row>
    <row r="64" spans="1:15" ht="18.75">
      <c r="A64" s="18" t="s">
        <v>55</v>
      </c>
      <c r="B64" s="11"/>
      <c r="C64" s="15" t="s">
        <v>59</v>
      </c>
      <c r="D64" s="11">
        <v>0.9</v>
      </c>
      <c r="E64" s="11">
        <v>0.2</v>
      </c>
      <c r="F64" s="11">
        <v>8.1</v>
      </c>
      <c r="G64" s="11">
        <v>42.3</v>
      </c>
      <c r="H64" s="11">
        <v>0.1</v>
      </c>
      <c r="I64" s="11">
        <v>150</v>
      </c>
      <c r="J64" s="11">
        <v>0</v>
      </c>
      <c r="K64" s="11">
        <v>0.5</v>
      </c>
      <c r="L64" s="11">
        <v>85</v>
      </c>
      <c r="M64" s="11">
        <v>57.5</v>
      </c>
      <c r="N64" s="11">
        <v>32.5</v>
      </c>
      <c r="O64" s="11">
        <v>0.75</v>
      </c>
    </row>
    <row r="65" spans="1:15" ht="18.75">
      <c r="A65" s="5"/>
      <c r="B65" s="11"/>
      <c r="C65" s="1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8.75">
      <c r="A66" s="12" t="s">
        <v>29</v>
      </c>
      <c r="B66" s="11"/>
      <c r="C66" s="15"/>
      <c r="D66" s="13">
        <f aca="true" t="shared" si="4" ref="D66:O66">SUM(D61:D65)</f>
        <v>25.55</v>
      </c>
      <c r="E66" s="13">
        <f t="shared" si="4"/>
        <v>13.429999999999998</v>
      </c>
      <c r="F66" s="13">
        <f t="shared" si="4"/>
        <v>172.12</v>
      </c>
      <c r="G66" s="13">
        <f t="shared" si="4"/>
        <v>915.83</v>
      </c>
      <c r="H66" s="13">
        <f t="shared" si="4"/>
        <v>0.5</v>
      </c>
      <c r="I66" s="13">
        <f t="shared" si="4"/>
        <v>150.36</v>
      </c>
      <c r="J66" s="13">
        <f t="shared" si="4"/>
        <v>65.03</v>
      </c>
      <c r="K66" s="13">
        <f t="shared" si="4"/>
        <v>1.21</v>
      </c>
      <c r="L66" s="13">
        <f t="shared" si="4"/>
        <v>296.6</v>
      </c>
      <c r="M66" s="13">
        <f t="shared" si="4"/>
        <v>272</v>
      </c>
      <c r="N66" s="13">
        <f t="shared" si="4"/>
        <v>93.8</v>
      </c>
      <c r="O66" s="13">
        <f t="shared" si="4"/>
        <v>4.25</v>
      </c>
    </row>
    <row r="67" spans="1:15" ht="18.75">
      <c r="A67" s="5"/>
      <c r="B67" s="11"/>
      <c r="C67" s="1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8.75">
      <c r="A68" s="5"/>
      <c r="B68" s="11"/>
      <c r="C68" s="1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8.75">
      <c r="A69" s="9" t="s">
        <v>30</v>
      </c>
      <c r="B69" s="11"/>
      <c r="C69" s="1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8.75">
      <c r="A70" s="9" t="s">
        <v>47</v>
      </c>
      <c r="B70" s="11"/>
      <c r="C70" s="1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37.5">
      <c r="A71" s="55" t="s">
        <v>132</v>
      </c>
      <c r="B71" s="11" t="s">
        <v>133</v>
      </c>
      <c r="C71" s="15" t="s">
        <v>116</v>
      </c>
      <c r="D71" s="11">
        <v>0.75</v>
      </c>
      <c r="E71" s="11">
        <v>4.4</v>
      </c>
      <c r="F71" s="11">
        <v>2.4</v>
      </c>
      <c r="G71" s="11">
        <v>52</v>
      </c>
      <c r="H71" s="11">
        <v>0.03</v>
      </c>
      <c r="I71" s="11">
        <v>3.5</v>
      </c>
      <c r="J71" s="11">
        <v>0</v>
      </c>
      <c r="K71" s="11">
        <v>0.76</v>
      </c>
      <c r="L71" s="11">
        <v>20.5</v>
      </c>
      <c r="M71" s="11">
        <v>18.5</v>
      </c>
      <c r="N71" s="11">
        <v>7.5</v>
      </c>
      <c r="O71" s="43">
        <v>0.35</v>
      </c>
    </row>
    <row r="72" spans="1:15" ht="37.5">
      <c r="A72" s="10" t="s">
        <v>56</v>
      </c>
      <c r="B72" s="11" t="s">
        <v>57</v>
      </c>
      <c r="C72" s="15" t="s">
        <v>58</v>
      </c>
      <c r="D72" s="11">
        <v>2.26</v>
      </c>
      <c r="E72" s="11">
        <v>5.33</v>
      </c>
      <c r="F72" s="11">
        <v>9.8</v>
      </c>
      <c r="G72" s="11">
        <v>96.19</v>
      </c>
      <c r="H72" s="11">
        <v>0.05</v>
      </c>
      <c r="I72" s="11">
        <v>10.8</v>
      </c>
      <c r="J72" s="11">
        <v>0</v>
      </c>
      <c r="K72" s="11">
        <v>0.8</v>
      </c>
      <c r="L72" s="11">
        <v>58</v>
      </c>
      <c r="M72" s="11">
        <v>200</v>
      </c>
      <c r="N72" s="11">
        <v>30</v>
      </c>
      <c r="O72" s="11">
        <v>1.3</v>
      </c>
    </row>
    <row r="73" spans="1:15" ht="22.5" customHeight="1">
      <c r="A73" s="10" t="s">
        <v>178</v>
      </c>
      <c r="B73" s="11" t="s">
        <v>179</v>
      </c>
      <c r="C73" s="15" t="s">
        <v>180</v>
      </c>
      <c r="D73" s="11">
        <v>11.4</v>
      </c>
      <c r="E73" s="11">
        <v>18.3</v>
      </c>
      <c r="F73" s="11">
        <v>5.5</v>
      </c>
      <c r="G73" s="11">
        <v>233</v>
      </c>
      <c r="H73" s="11">
        <v>0.06</v>
      </c>
      <c r="I73" s="11">
        <v>2</v>
      </c>
      <c r="J73" s="11">
        <v>93.3</v>
      </c>
      <c r="K73" s="11">
        <v>0.44</v>
      </c>
      <c r="L73" s="11">
        <v>66.6</v>
      </c>
      <c r="M73" s="11">
        <v>306.6</v>
      </c>
      <c r="N73" s="11">
        <v>33.3</v>
      </c>
      <c r="O73" s="11">
        <v>2.4</v>
      </c>
    </row>
    <row r="74" spans="1:15" ht="18.75">
      <c r="A74" s="10" t="s">
        <v>60</v>
      </c>
      <c r="B74" s="11" t="s">
        <v>61</v>
      </c>
      <c r="C74" s="15" t="s">
        <v>173</v>
      </c>
      <c r="D74" s="11">
        <v>11.5</v>
      </c>
      <c r="E74" s="11">
        <v>5.9</v>
      </c>
      <c r="F74" s="11">
        <v>116.5</v>
      </c>
      <c r="G74" s="11">
        <v>564</v>
      </c>
      <c r="H74" s="11">
        <v>0.1</v>
      </c>
      <c r="I74" s="11">
        <v>0</v>
      </c>
      <c r="J74" s="11">
        <v>0</v>
      </c>
      <c r="K74" s="11">
        <v>0</v>
      </c>
      <c r="L74" s="11">
        <v>13.6</v>
      </c>
      <c r="M74" s="11">
        <v>227</v>
      </c>
      <c r="N74" s="11">
        <v>75</v>
      </c>
      <c r="O74" s="11">
        <v>1.5</v>
      </c>
    </row>
    <row r="75" spans="1:15" ht="18.75">
      <c r="A75" s="10" t="s">
        <v>98</v>
      </c>
      <c r="B75" s="11" t="s">
        <v>63</v>
      </c>
      <c r="C75" s="15" t="s">
        <v>39</v>
      </c>
      <c r="D75" s="11">
        <v>0.42</v>
      </c>
      <c r="E75" s="11">
        <v>0</v>
      </c>
      <c r="F75" s="11">
        <v>22.67</v>
      </c>
      <c r="G75" s="11">
        <v>92.34</v>
      </c>
      <c r="H75" s="11">
        <v>0.02</v>
      </c>
      <c r="I75" s="11">
        <v>5.4</v>
      </c>
      <c r="J75" s="11">
        <v>0</v>
      </c>
      <c r="K75" s="11">
        <v>0</v>
      </c>
      <c r="L75" s="11">
        <v>12</v>
      </c>
      <c r="M75" s="11">
        <v>4</v>
      </c>
      <c r="N75" s="11">
        <v>4</v>
      </c>
      <c r="O75" s="11">
        <v>0.8</v>
      </c>
    </row>
    <row r="76" spans="1:15" ht="18.75">
      <c r="A76" s="10" t="s">
        <v>40</v>
      </c>
      <c r="B76" s="11"/>
      <c r="C76" s="15" t="s">
        <v>115</v>
      </c>
      <c r="D76" s="11">
        <v>2.64</v>
      </c>
      <c r="E76" s="11">
        <v>0.44</v>
      </c>
      <c r="F76" s="11">
        <v>18.4</v>
      </c>
      <c r="G76" s="11">
        <v>80.12</v>
      </c>
      <c r="H76" s="11">
        <v>0.09</v>
      </c>
      <c r="I76" s="11">
        <v>0</v>
      </c>
      <c r="J76" s="11">
        <v>0</v>
      </c>
      <c r="K76" s="11">
        <v>0</v>
      </c>
      <c r="L76" s="11">
        <v>18</v>
      </c>
      <c r="M76" s="11">
        <v>7</v>
      </c>
      <c r="N76" s="11">
        <v>24</v>
      </c>
      <c r="O76" s="11">
        <v>2</v>
      </c>
    </row>
    <row r="77" spans="1:15" ht="18.75">
      <c r="A77" s="10" t="s">
        <v>120</v>
      </c>
      <c r="B77" s="11"/>
      <c r="C77" s="15" t="s">
        <v>115</v>
      </c>
      <c r="D77" s="11">
        <v>1.9</v>
      </c>
      <c r="E77" s="11">
        <v>1.9</v>
      </c>
      <c r="F77" s="11">
        <v>14.4</v>
      </c>
      <c r="G77" s="11">
        <v>90</v>
      </c>
      <c r="H77" s="11">
        <v>0.07</v>
      </c>
      <c r="I77" s="11">
        <v>0.07</v>
      </c>
      <c r="J77" s="11">
        <v>30</v>
      </c>
      <c r="K77" s="11">
        <v>2.7</v>
      </c>
      <c r="L77" s="11">
        <v>12.67</v>
      </c>
      <c r="M77" s="11">
        <v>82</v>
      </c>
      <c r="N77" s="11">
        <v>17.8</v>
      </c>
      <c r="O77" s="11">
        <v>0.75</v>
      </c>
    </row>
    <row r="78" spans="1:15" ht="18.75">
      <c r="A78" s="10"/>
      <c r="B78" s="11"/>
      <c r="C78" s="15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8.75">
      <c r="A79" s="12" t="s">
        <v>64</v>
      </c>
      <c r="B79" s="11"/>
      <c r="C79" s="15"/>
      <c r="D79" s="13">
        <f aca="true" t="shared" si="5" ref="D79:O79">SUM(D71:D77)</f>
        <v>30.87</v>
      </c>
      <c r="E79" s="13">
        <f t="shared" si="5"/>
        <v>36.269999999999996</v>
      </c>
      <c r="F79" s="13">
        <f t="shared" si="5"/>
        <v>189.67000000000002</v>
      </c>
      <c r="G79" s="13">
        <f t="shared" si="5"/>
        <v>1207.65</v>
      </c>
      <c r="H79" s="13">
        <f t="shared" si="5"/>
        <v>0.42</v>
      </c>
      <c r="I79" s="13">
        <f t="shared" si="5"/>
        <v>21.770000000000003</v>
      </c>
      <c r="J79" s="13">
        <f t="shared" si="5"/>
        <v>123.3</v>
      </c>
      <c r="K79" s="13">
        <f t="shared" si="5"/>
        <v>4.7</v>
      </c>
      <c r="L79" s="13">
        <f t="shared" si="5"/>
        <v>201.36999999999998</v>
      </c>
      <c r="M79" s="13">
        <f t="shared" si="5"/>
        <v>845.1</v>
      </c>
      <c r="N79" s="13">
        <f t="shared" si="5"/>
        <v>191.60000000000002</v>
      </c>
      <c r="O79" s="13">
        <f t="shared" si="5"/>
        <v>9.1</v>
      </c>
    </row>
    <row r="80" spans="1:15" ht="18.75">
      <c r="A80" s="12"/>
      <c r="B80" s="11"/>
      <c r="C80" s="15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8.75">
      <c r="A81" s="12"/>
      <c r="B81" s="11"/>
      <c r="C81" s="15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8.75">
      <c r="A82" s="12"/>
      <c r="B82" s="11"/>
      <c r="C82" s="15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8.75">
      <c r="A83" s="12"/>
      <c r="B83" s="11"/>
      <c r="C83" s="15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8.75">
      <c r="A84" s="12"/>
      <c r="B84" s="11"/>
      <c r="C84" s="15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8.75">
      <c r="A85" s="9" t="s">
        <v>41</v>
      </c>
      <c r="B85" s="11"/>
      <c r="C85" s="15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8.75">
      <c r="A86" s="9" t="s">
        <v>47</v>
      </c>
      <c r="B86" s="11"/>
      <c r="C86" s="15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8.75">
      <c r="A87" s="10" t="s">
        <v>65</v>
      </c>
      <c r="B87" s="19" t="s">
        <v>38</v>
      </c>
      <c r="C87" s="15" t="s">
        <v>116</v>
      </c>
      <c r="D87" s="11">
        <v>6.37</v>
      </c>
      <c r="E87" s="11">
        <v>6.61</v>
      </c>
      <c r="F87" s="11">
        <v>28.96</v>
      </c>
      <c r="G87" s="11">
        <v>288.8</v>
      </c>
      <c r="H87" s="11">
        <v>0.11</v>
      </c>
      <c r="I87" s="11">
        <v>0.01</v>
      </c>
      <c r="J87" s="11">
        <v>0</v>
      </c>
      <c r="K87" s="11">
        <v>0.16</v>
      </c>
      <c r="L87" s="11">
        <v>42.13</v>
      </c>
      <c r="M87" s="11">
        <v>94</v>
      </c>
      <c r="N87" s="11">
        <v>15.25</v>
      </c>
      <c r="O87" s="11">
        <v>2.73</v>
      </c>
    </row>
    <row r="88" spans="1:15" ht="18.75">
      <c r="A88" s="18" t="s">
        <v>66</v>
      </c>
      <c r="B88" s="11"/>
      <c r="C88" s="15" t="s">
        <v>39</v>
      </c>
      <c r="D88" s="11">
        <v>6</v>
      </c>
      <c r="E88" s="11">
        <v>5</v>
      </c>
      <c r="F88" s="11">
        <v>25.6</v>
      </c>
      <c r="G88" s="11">
        <v>192</v>
      </c>
      <c r="H88" s="11">
        <v>0.03</v>
      </c>
      <c r="I88" s="11">
        <v>0.6</v>
      </c>
      <c r="J88" s="11">
        <v>20</v>
      </c>
      <c r="K88" s="11">
        <v>0</v>
      </c>
      <c r="L88" s="11">
        <v>119</v>
      </c>
      <c r="M88" s="11">
        <v>91</v>
      </c>
      <c r="N88" s="11">
        <v>14</v>
      </c>
      <c r="O88" s="11">
        <v>0.1</v>
      </c>
    </row>
    <row r="89" spans="1:15" ht="18.75">
      <c r="A89" s="10"/>
      <c r="B89" s="11"/>
      <c r="C89" s="15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8.75">
      <c r="A90" s="12" t="s">
        <v>64</v>
      </c>
      <c r="B90" s="13"/>
      <c r="C90" s="20"/>
      <c r="D90" s="13">
        <f aca="true" t="shared" si="6" ref="D90:O90">SUM(D87:D89)</f>
        <v>12.370000000000001</v>
      </c>
      <c r="E90" s="13">
        <f t="shared" si="6"/>
        <v>11.61</v>
      </c>
      <c r="F90" s="13">
        <f t="shared" si="6"/>
        <v>54.56</v>
      </c>
      <c r="G90" s="13">
        <f t="shared" si="6"/>
        <v>480.8</v>
      </c>
      <c r="H90" s="13">
        <f t="shared" si="6"/>
        <v>0.14</v>
      </c>
      <c r="I90" s="13">
        <f t="shared" si="6"/>
        <v>0.61</v>
      </c>
      <c r="J90" s="13">
        <f t="shared" si="6"/>
        <v>20</v>
      </c>
      <c r="K90" s="13">
        <f t="shared" si="6"/>
        <v>0.16</v>
      </c>
      <c r="L90" s="13">
        <f t="shared" si="6"/>
        <v>161.13</v>
      </c>
      <c r="M90" s="13">
        <f t="shared" si="6"/>
        <v>185</v>
      </c>
      <c r="N90" s="13">
        <f t="shared" si="6"/>
        <v>29.25</v>
      </c>
      <c r="O90" s="13">
        <f t="shared" si="6"/>
        <v>2.83</v>
      </c>
    </row>
    <row r="91" spans="1:15" ht="18.75">
      <c r="A91" s="12"/>
      <c r="B91" s="13"/>
      <c r="C91" s="20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8.75">
      <c r="A92" s="12" t="s">
        <v>44</v>
      </c>
      <c r="B92" s="13"/>
      <c r="C92" s="20"/>
      <c r="D92" s="13">
        <f aca="true" t="shared" si="7" ref="D92:O92">D66+D79+D90</f>
        <v>68.79</v>
      </c>
      <c r="E92" s="13">
        <f t="shared" si="7"/>
        <v>61.309999999999995</v>
      </c>
      <c r="F92" s="13">
        <f t="shared" si="7"/>
        <v>416.35</v>
      </c>
      <c r="G92" s="13">
        <f t="shared" si="7"/>
        <v>2604.28</v>
      </c>
      <c r="H92" s="13">
        <f t="shared" si="7"/>
        <v>1.06</v>
      </c>
      <c r="I92" s="13">
        <f t="shared" si="7"/>
        <v>172.74000000000004</v>
      </c>
      <c r="J92" s="13">
        <f t="shared" si="7"/>
        <v>208.32999999999998</v>
      </c>
      <c r="K92" s="13">
        <f t="shared" si="7"/>
        <v>6.07</v>
      </c>
      <c r="L92" s="13">
        <f t="shared" si="7"/>
        <v>659.1</v>
      </c>
      <c r="M92" s="13">
        <f t="shared" si="7"/>
        <v>1302.1</v>
      </c>
      <c r="N92" s="13">
        <f t="shared" si="7"/>
        <v>314.65000000000003</v>
      </c>
      <c r="O92" s="13">
        <f t="shared" si="7"/>
        <v>16.18</v>
      </c>
    </row>
    <row r="93" spans="1:15" ht="18.75">
      <c r="A93" s="12"/>
      <c r="B93" s="13"/>
      <c r="C93" s="20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9" ht="12.75">
      <c r="A94" s="3" t="s">
        <v>67</v>
      </c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125" spans="1:15" ht="18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8.75">
      <c r="A126" s="9" t="s">
        <v>22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spans="1:15" ht="18.75">
      <c r="A127" s="9" t="s">
        <v>68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8.75">
      <c r="A128" s="10" t="s">
        <v>69</v>
      </c>
      <c r="B128" s="11" t="s">
        <v>159</v>
      </c>
      <c r="C128" s="15" t="s">
        <v>160</v>
      </c>
      <c r="D128" s="11">
        <v>18.9</v>
      </c>
      <c r="E128" s="11">
        <v>11.4</v>
      </c>
      <c r="F128" s="11">
        <v>30.3</v>
      </c>
      <c r="G128" s="11">
        <v>299</v>
      </c>
      <c r="H128" s="11">
        <v>0.07</v>
      </c>
      <c r="I128" s="11">
        <v>0.4</v>
      </c>
      <c r="J128" s="11">
        <v>0.05</v>
      </c>
      <c r="K128" s="11">
        <v>0.25</v>
      </c>
      <c r="L128" s="11">
        <v>161</v>
      </c>
      <c r="M128" s="11">
        <v>215.7</v>
      </c>
      <c r="N128" s="11">
        <v>24</v>
      </c>
      <c r="O128" s="11">
        <v>0.8</v>
      </c>
    </row>
    <row r="129" spans="1:15" ht="18.75">
      <c r="A129" s="10" t="s">
        <v>42</v>
      </c>
      <c r="B129" s="11" t="s">
        <v>43</v>
      </c>
      <c r="C129" s="15" t="s">
        <v>39</v>
      </c>
      <c r="D129" s="11">
        <v>3.51</v>
      </c>
      <c r="E129" s="11">
        <v>2.9</v>
      </c>
      <c r="F129" s="11">
        <v>20.03</v>
      </c>
      <c r="G129" s="11">
        <v>120</v>
      </c>
      <c r="H129" s="11">
        <v>0.2</v>
      </c>
      <c r="I129" s="11">
        <v>2.6</v>
      </c>
      <c r="J129" s="11">
        <v>0</v>
      </c>
      <c r="K129" s="11">
        <v>0.1</v>
      </c>
      <c r="L129" s="11">
        <v>0</v>
      </c>
      <c r="M129" s="11">
        <v>0</v>
      </c>
      <c r="N129" s="11">
        <v>0</v>
      </c>
      <c r="O129" s="11">
        <v>0</v>
      </c>
    </row>
    <row r="130" spans="1:15" ht="18.75">
      <c r="A130" s="5"/>
      <c r="B130" s="11"/>
      <c r="C130" s="15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8.75">
      <c r="A131" s="12" t="s">
        <v>29</v>
      </c>
      <c r="B131" s="11"/>
      <c r="C131" s="15"/>
      <c r="D131" s="13">
        <f aca="true" t="shared" si="8" ref="D131:O131">SUM(D128:D130)</f>
        <v>22.409999999999997</v>
      </c>
      <c r="E131" s="13">
        <f t="shared" si="8"/>
        <v>14.3</v>
      </c>
      <c r="F131" s="13">
        <f t="shared" si="8"/>
        <v>50.33</v>
      </c>
      <c r="G131" s="13">
        <f t="shared" si="8"/>
        <v>419</v>
      </c>
      <c r="H131" s="13">
        <f t="shared" si="8"/>
        <v>0.27</v>
      </c>
      <c r="I131" s="13">
        <f t="shared" si="8"/>
        <v>3</v>
      </c>
      <c r="J131" s="13">
        <f t="shared" si="8"/>
        <v>0.05</v>
      </c>
      <c r="K131" s="13">
        <f t="shared" si="8"/>
        <v>0.35</v>
      </c>
      <c r="L131" s="13">
        <f t="shared" si="8"/>
        <v>161</v>
      </c>
      <c r="M131" s="13">
        <f t="shared" si="8"/>
        <v>215.7</v>
      </c>
      <c r="N131" s="13">
        <f t="shared" si="8"/>
        <v>24</v>
      </c>
      <c r="O131" s="13">
        <f t="shared" si="8"/>
        <v>0.8</v>
      </c>
    </row>
    <row r="132" spans="1:15" ht="18.75">
      <c r="A132" s="5"/>
      <c r="B132" s="11"/>
      <c r="C132" s="15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8.75">
      <c r="A133" s="5"/>
      <c r="B133" s="11"/>
      <c r="C133" s="15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8.75">
      <c r="A134" s="5"/>
      <c r="B134" s="11"/>
      <c r="C134" s="15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8.75">
      <c r="A135" s="9" t="s">
        <v>30</v>
      </c>
      <c r="B135" s="11"/>
      <c r="C135" s="15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8.75">
      <c r="A136" s="9" t="s">
        <v>68</v>
      </c>
      <c r="B136" s="11"/>
      <c r="C136" s="15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8.75">
      <c r="A137" s="10" t="s">
        <v>181</v>
      </c>
      <c r="B137" s="11" t="s">
        <v>182</v>
      </c>
      <c r="C137" s="15" t="s">
        <v>116</v>
      </c>
      <c r="D137" s="11">
        <v>1.07</v>
      </c>
      <c r="E137" s="11">
        <v>4.3</v>
      </c>
      <c r="F137" s="11">
        <v>6.1</v>
      </c>
      <c r="G137" s="11">
        <v>67.6</v>
      </c>
      <c r="H137" s="11">
        <v>0.013</v>
      </c>
      <c r="I137" s="11">
        <v>9.05</v>
      </c>
      <c r="J137" s="11">
        <v>0.08</v>
      </c>
      <c r="K137" s="11">
        <v>0</v>
      </c>
      <c r="L137" s="11">
        <v>26.7</v>
      </c>
      <c r="M137" s="11">
        <v>17.2</v>
      </c>
      <c r="N137" s="11">
        <v>9.4</v>
      </c>
      <c r="O137" s="11">
        <v>0.3</v>
      </c>
    </row>
    <row r="138" spans="1:15" ht="18.75">
      <c r="A138" s="10" t="s">
        <v>70</v>
      </c>
      <c r="B138" s="11" t="s">
        <v>71</v>
      </c>
      <c r="C138" s="15" t="s">
        <v>72</v>
      </c>
      <c r="D138" s="11">
        <v>7.91</v>
      </c>
      <c r="E138" s="11">
        <v>10.3</v>
      </c>
      <c r="F138" s="11">
        <v>5.96</v>
      </c>
      <c r="G138" s="11">
        <v>148.24</v>
      </c>
      <c r="H138" s="11">
        <v>0.02</v>
      </c>
      <c r="I138" s="11">
        <v>3.5</v>
      </c>
      <c r="J138" s="11">
        <v>12</v>
      </c>
      <c r="K138" s="11">
        <v>1.76</v>
      </c>
      <c r="L138" s="11">
        <v>20.5</v>
      </c>
      <c r="M138" s="11">
        <v>18.5</v>
      </c>
      <c r="N138" s="11">
        <v>7.05</v>
      </c>
      <c r="O138" s="11">
        <v>0.35</v>
      </c>
    </row>
    <row r="139" spans="1:15" ht="18.75">
      <c r="A139" s="10" t="s">
        <v>183</v>
      </c>
      <c r="B139" s="11" t="s">
        <v>38</v>
      </c>
      <c r="C139" s="15" t="s">
        <v>59</v>
      </c>
      <c r="D139" s="11">
        <v>16.4</v>
      </c>
      <c r="E139" s="11">
        <v>32.2</v>
      </c>
      <c r="F139" s="11">
        <v>8.3</v>
      </c>
      <c r="G139" s="11">
        <v>389.3</v>
      </c>
      <c r="H139" s="11">
        <v>0.19</v>
      </c>
      <c r="I139" s="11">
        <v>4.6</v>
      </c>
      <c r="J139" s="11">
        <v>0</v>
      </c>
      <c r="K139" s="11">
        <v>0</v>
      </c>
      <c r="L139" s="11">
        <v>35</v>
      </c>
      <c r="M139" s="11">
        <v>159</v>
      </c>
      <c r="N139" s="11">
        <v>20</v>
      </c>
      <c r="O139" s="49">
        <v>1.9</v>
      </c>
    </row>
    <row r="140" spans="1:15" ht="18.75">
      <c r="A140" s="10" t="s">
        <v>128</v>
      </c>
      <c r="B140" s="11" t="s">
        <v>129</v>
      </c>
      <c r="C140" s="15" t="s">
        <v>173</v>
      </c>
      <c r="D140" s="11">
        <v>3.1</v>
      </c>
      <c r="E140" s="11">
        <v>3.1</v>
      </c>
      <c r="F140" s="11">
        <v>14.2</v>
      </c>
      <c r="G140" s="11">
        <v>96.8</v>
      </c>
      <c r="H140" s="11">
        <v>0.1</v>
      </c>
      <c r="I140" s="11">
        <v>10.8</v>
      </c>
      <c r="J140" s="11">
        <v>0.4</v>
      </c>
      <c r="K140" s="11">
        <v>0.06</v>
      </c>
      <c r="L140" s="11">
        <v>71.8</v>
      </c>
      <c r="M140" s="11">
        <v>80.1</v>
      </c>
      <c r="N140" s="11">
        <v>30.2</v>
      </c>
      <c r="O140" s="11">
        <v>0.9</v>
      </c>
    </row>
    <row r="141" spans="1:15" ht="37.5">
      <c r="A141" s="10" t="s">
        <v>52</v>
      </c>
      <c r="B141" s="11" t="s">
        <v>53</v>
      </c>
      <c r="C141" s="15" t="s">
        <v>54</v>
      </c>
      <c r="D141" s="11">
        <v>0.197</v>
      </c>
      <c r="E141" s="11">
        <v>0.041</v>
      </c>
      <c r="F141" s="11">
        <v>15.21</v>
      </c>
      <c r="G141" s="11">
        <v>61.98</v>
      </c>
      <c r="H141" s="11">
        <v>0.002</v>
      </c>
      <c r="I141" s="11">
        <v>1.15</v>
      </c>
      <c r="J141" s="11">
        <v>0.01</v>
      </c>
      <c r="K141" s="11">
        <v>0.6</v>
      </c>
      <c r="L141" s="11">
        <v>6.18</v>
      </c>
      <c r="M141" s="11">
        <v>6.72</v>
      </c>
      <c r="N141" s="11">
        <v>3.6</v>
      </c>
      <c r="O141" s="11">
        <v>0.62</v>
      </c>
    </row>
    <row r="142" spans="1:15" ht="18.75">
      <c r="A142" s="10" t="s">
        <v>40</v>
      </c>
      <c r="B142" s="11"/>
      <c r="C142" s="15" t="s">
        <v>115</v>
      </c>
      <c r="D142" s="11">
        <v>2.64</v>
      </c>
      <c r="E142" s="11">
        <v>0.44</v>
      </c>
      <c r="F142" s="11">
        <v>16.4</v>
      </c>
      <c r="G142" s="11">
        <v>80.12</v>
      </c>
      <c r="H142" s="11">
        <v>0.09</v>
      </c>
      <c r="I142" s="11">
        <v>0</v>
      </c>
      <c r="J142" s="11">
        <v>0</v>
      </c>
      <c r="K142" s="11">
        <v>0</v>
      </c>
      <c r="L142" s="11">
        <v>18</v>
      </c>
      <c r="M142" s="11">
        <v>7</v>
      </c>
      <c r="N142" s="11">
        <v>24</v>
      </c>
      <c r="O142" s="11">
        <v>2</v>
      </c>
    </row>
    <row r="143" spans="1:15" ht="18.75">
      <c r="A143" s="10" t="s">
        <v>120</v>
      </c>
      <c r="B143" s="11"/>
      <c r="C143" s="15" t="s">
        <v>124</v>
      </c>
      <c r="D143" s="11">
        <v>1.9</v>
      </c>
      <c r="E143" s="11">
        <v>9.9</v>
      </c>
      <c r="F143" s="11">
        <v>14.4</v>
      </c>
      <c r="G143" s="11">
        <v>90</v>
      </c>
      <c r="H143" s="11">
        <v>0.07</v>
      </c>
      <c r="I143" s="11">
        <v>0.07</v>
      </c>
      <c r="J143" s="11">
        <v>30</v>
      </c>
      <c r="K143" s="11">
        <v>2.7</v>
      </c>
      <c r="L143" s="11">
        <v>12.67</v>
      </c>
      <c r="M143" s="11">
        <v>82</v>
      </c>
      <c r="N143" s="11">
        <v>17.8</v>
      </c>
      <c r="O143" s="11">
        <v>0.75</v>
      </c>
    </row>
    <row r="144" spans="1:15" ht="18.75">
      <c r="A144" s="10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8.75">
      <c r="A145" s="12" t="s">
        <v>29</v>
      </c>
      <c r="B145" s="11"/>
      <c r="C145" s="11"/>
      <c r="D145" s="13">
        <f aca="true" t="shared" si="9" ref="D145:I145">SUM(D137:D144)</f>
        <v>33.217</v>
      </c>
      <c r="E145" s="13">
        <f t="shared" si="9"/>
        <v>60.281</v>
      </c>
      <c r="F145" s="13">
        <f t="shared" si="9"/>
        <v>80.57000000000001</v>
      </c>
      <c r="G145" s="13">
        <f t="shared" si="9"/>
        <v>934.04</v>
      </c>
      <c r="H145" s="13">
        <f t="shared" si="9"/>
        <v>0.48500000000000004</v>
      </c>
      <c r="I145" s="13">
        <f t="shared" si="9"/>
        <v>29.169999999999998</v>
      </c>
      <c r="J145" s="13">
        <f>SUM(J138:J144)</f>
        <v>42.41</v>
      </c>
      <c r="K145" s="13">
        <f>SUM(K137:K144)</f>
        <v>5.12</v>
      </c>
      <c r="L145" s="13">
        <f>SUM(L137:L144)</f>
        <v>190.85</v>
      </c>
      <c r="M145" s="13">
        <f>SUM(M137:M144)</f>
        <v>370.52</v>
      </c>
      <c r="N145" s="13">
        <f>SUM(N137:N144)</f>
        <v>112.05</v>
      </c>
      <c r="O145" s="13">
        <f>SUM(O137:O144)</f>
        <v>6.819999999999999</v>
      </c>
    </row>
    <row r="146" spans="1:15" ht="18.75">
      <c r="A146" s="9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8.75">
      <c r="A147" s="9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8.75">
      <c r="A148" s="9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8.75">
      <c r="A149" s="9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8.75">
      <c r="A150" s="12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</row>
    <row r="151" spans="1:15" ht="18.75">
      <c r="A151" s="12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</row>
    <row r="152" spans="1:15" ht="12.75" customHeight="1">
      <c r="A152" s="12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</row>
    <row r="153" spans="1:15" ht="12.75" customHeight="1">
      <c r="A153" s="12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</row>
    <row r="154" spans="1:15" ht="12.75" customHeight="1">
      <c r="A154" s="12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</row>
    <row r="155" spans="1:15" ht="18" customHeight="1">
      <c r="A155" s="9" t="s">
        <v>41</v>
      </c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8.75">
      <c r="A156" s="9" t="s">
        <v>68</v>
      </c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8.75">
      <c r="A157" s="10" t="s">
        <v>130</v>
      </c>
      <c r="B157" s="11" t="s">
        <v>38</v>
      </c>
      <c r="C157" s="15">
        <v>29221</v>
      </c>
      <c r="D157" s="11">
        <v>8.73</v>
      </c>
      <c r="E157" s="11">
        <v>21.5</v>
      </c>
      <c r="F157" s="11">
        <v>113.6</v>
      </c>
      <c r="G157" s="11">
        <v>437.5</v>
      </c>
      <c r="H157" s="11">
        <v>0.07</v>
      </c>
      <c r="I157" s="11">
        <v>0.27</v>
      </c>
      <c r="J157" s="11">
        <v>54</v>
      </c>
      <c r="K157" s="11">
        <v>2.01</v>
      </c>
      <c r="L157" s="11">
        <v>117.2</v>
      </c>
      <c r="M157" s="11">
        <v>174.7</v>
      </c>
      <c r="N157" s="11">
        <v>19.7</v>
      </c>
      <c r="O157" s="11">
        <v>0.81</v>
      </c>
    </row>
    <row r="158" spans="1:15" ht="33">
      <c r="A158" s="10" t="s">
        <v>77</v>
      </c>
      <c r="B158" s="11" t="s">
        <v>78</v>
      </c>
      <c r="C158" s="15" t="s">
        <v>39</v>
      </c>
      <c r="D158" s="11">
        <v>0.14</v>
      </c>
      <c r="E158" s="11">
        <v>0.02</v>
      </c>
      <c r="F158" s="11">
        <v>24.4</v>
      </c>
      <c r="G158" s="11">
        <v>98.45</v>
      </c>
      <c r="H158" s="11">
        <v>0.07</v>
      </c>
      <c r="I158" s="11">
        <v>1.1</v>
      </c>
      <c r="J158" s="11">
        <v>30</v>
      </c>
      <c r="K158" s="11">
        <v>0.1</v>
      </c>
      <c r="L158" s="11">
        <v>0</v>
      </c>
      <c r="M158" s="11">
        <v>0</v>
      </c>
      <c r="N158" s="11">
        <v>0</v>
      </c>
      <c r="O158" s="11">
        <v>0</v>
      </c>
    </row>
    <row r="159" spans="1:15" ht="18.75">
      <c r="A159" s="10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8.75">
      <c r="A160" s="10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8.75">
      <c r="A161" s="12" t="s">
        <v>64</v>
      </c>
      <c r="B161" s="11"/>
      <c r="C161" s="11"/>
      <c r="D161" s="13">
        <f aca="true" t="shared" si="10" ref="D161:O161">SUM(D157:D160)</f>
        <v>8.870000000000001</v>
      </c>
      <c r="E161" s="13">
        <f t="shared" si="10"/>
        <v>21.52</v>
      </c>
      <c r="F161" s="13">
        <f t="shared" si="10"/>
        <v>138</v>
      </c>
      <c r="G161" s="13">
        <f t="shared" si="10"/>
        <v>535.95</v>
      </c>
      <c r="H161" s="13">
        <f t="shared" si="10"/>
        <v>0.14</v>
      </c>
      <c r="I161" s="13">
        <f t="shared" si="10"/>
        <v>1.37</v>
      </c>
      <c r="J161" s="13">
        <f t="shared" si="10"/>
        <v>84</v>
      </c>
      <c r="K161" s="13">
        <f t="shared" si="10"/>
        <v>2.11</v>
      </c>
      <c r="L161" s="13">
        <f t="shared" si="10"/>
        <v>117.2</v>
      </c>
      <c r="M161" s="13">
        <f t="shared" si="10"/>
        <v>174.7</v>
      </c>
      <c r="N161" s="13">
        <f t="shared" si="10"/>
        <v>19.7</v>
      </c>
      <c r="O161" s="13">
        <f t="shared" si="10"/>
        <v>0.81</v>
      </c>
    </row>
    <row r="162" spans="1:15" ht="18.75">
      <c r="A162" s="12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</row>
    <row r="163" spans="1:15" ht="18.75">
      <c r="A163" s="12" t="s">
        <v>44</v>
      </c>
      <c r="B163" s="13"/>
      <c r="C163" s="13"/>
      <c r="D163" s="13">
        <f aca="true" t="shared" si="11" ref="D163:O163">D131+D145+D161</f>
        <v>64.497</v>
      </c>
      <c r="E163" s="13">
        <f t="shared" si="11"/>
        <v>96.101</v>
      </c>
      <c r="F163" s="13">
        <f t="shared" si="11"/>
        <v>268.9</v>
      </c>
      <c r="G163" s="13">
        <f t="shared" si="11"/>
        <v>1888.99</v>
      </c>
      <c r="H163" s="13">
        <f t="shared" si="11"/>
        <v>0.8950000000000001</v>
      </c>
      <c r="I163" s="13">
        <f t="shared" si="11"/>
        <v>33.54</v>
      </c>
      <c r="J163" s="13">
        <f t="shared" si="11"/>
        <v>126.46</v>
      </c>
      <c r="K163" s="13">
        <f t="shared" si="11"/>
        <v>7.58</v>
      </c>
      <c r="L163" s="13">
        <f t="shared" si="11"/>
        <v>469.05</v>
      </c>
      <c r="M163" s="13">
        <f t="shared" si="11"/>
        <v>760.9200000000001</v>
      </c>
      <c r="N163" s="13">
        <f t="shared" si="11"/>
        <v>155.75</v>
      </c>
      <c r="O163" s="13">
        <f t="shared" si="11"/>
        <v>8.43</v>
      </c>
    </row>
    <row r="164" ht="15.75">
      <c r="A164" s="2"/>
    </row>
    <row r="165" spans="1:19" ht="12.75">
      <c r="A165" s="3" t="s">
        <v>45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92" spans="1:15" ht="18.75">
      <c r="A192" s="9" t="s">
        <v>22</v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23"/>
      <c r="M192" s="23"/>
      <c r="N192" s="12"/>
      <c r="O192" s="12"/>
    </row>
    <row r="193" spans="1:17" ht="18.75">
      <c r="A193" s="9" t="s">
        <v>79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23"/>
      <c r="M193" s="23"/>
      <c r="N193" s="10"/>
      <c r="O193" s="10"/>
      <c r="P193" s="26"/>
      <c r="Q193" s="26"/>
    </row>
    <row r="194" spans="1:17" ht="37.5">
      <c r="A194" s="10" t="s">
        <v>162</v>
      </c>
      <c r="B194" s="11" t="s">
        <v>38</v>
      </c>
      <c r="C194" s="15" t="s">
        <v>161</v>
      </c>
      <c r="D194" s="11">
        <v>5.46</v>
      </c>
      <c r="E194" s="11">
        <v>6.24</v>
      </c>
      <c r="F194" s="11">
        <v>38.02</v>
      </c>
      <c r="G194" s="11">
        <v>230.07</v>
      </c>
      <c r="H194" s="11">
        <v>0.09</v>
      </c>
      <c r="I194" s="29">
        <v>0.03</v>
      </c>
      <c r="J194" s="11">
        <v>40</v>
      </c>
      <c r="K194" s="11">
        <v>1.2</v>
      </c>
      <c r="L194" s="11">
        <v>108</v>
      </c>
      <c r="M194" s="11">
        <v>0</v>
      </c>
      <c r="N194" s="11">
        <v>0</v>
      </c>
      <c r="O194" s="11">
        <v>0.71</v>
      </c>
      <c r="P194" s="27"/>
      <c r="Q194" s="27"/>
    </row>
    <row r="195" spans="1:17" ht="37.5">
      <c r="A195" s="10" t="s">
        <v>52</v>
      </c>
      <c r="B195" s="11" t="s">
        <v>53</v>
      </c>
      <c r="C195" s="15" t="s">
        <v>54</v>
      </c>
      <c r="D195" s="11">
        <v>0.17</v>
      </c>
      <c r="E195" s="11">
        <v>0.03</v>
      </c>
      <c r="F195" s="11">
        <v>15.24</v>
      </c>
      <c r="G195" s="11">
        <v>61.95</v>
      </c>
      <c r="H195" s="11">
        <v>0.08</v>
      </c>
      <c r="I195" s="29">
        <v>0.2</v>
      </c>
      <c r="J195" s="11">
        <v>0</v>
      </c>
      <c r="K195" s="11">
        <v>0.6</v>
      </c>
      <c r="L195" s="11">
        <v>42</v>
      </c>
      <c r="M195" s="11">
        <v>32</v>
      </c>
      <c r="N195" s="11">
        <v>8</v>
      </c>
      <c r="O195" s="11">
        <v>0.2</v>
      </c>
      <c r="P195" s="38"/>
      <c r="Q195" s="38"/>
    </row>
    <row r="196" spans="1:17" ht="18.75">
      <c r="A196" s="18" t="s">
        <v>55</v>
      </c>
      <c r="B196" s="11"/>
      <c r="C196" s="15" t="s">
        <v>59</v>
      </c>
      <c r="D196" s="11">
        <v>0.9</v>
      </c>
      <c r="E196" s="11">
        <v>0.2</v>
      </c>
      <c r="F196" s="11">
        <v>8.1</v>
      </c>
      <c r="G196" s="11">
        <v>42.3</v>
      </c>
      <c r="H196" s="11">
        <v>0.1</v>
      </c>
      <c r="I196" s="11">
        <v>150</v>
      </c>
      <c r="J196" s="11">
        <v>0</v>
      </c>
      <c r="K196" s="11">
        <v>0.5</v>
      </c>
      <c r="L196" s="11">
        <v>85</v>
      </c>
      <c r="M196" s="11">
        <v>57.5</v>
      </c>
      <c r="N196" s="11">
        <v>32.5</v>
      </c>
      <c r="O196" s="11">
        <v>0.75</v>
      </c>
      <c r="P196" s="36"/>
      <c r="Q196" s="36"/>
    </row>
    <row r="197" spans="1:17" ht="18.75">
      <c r="A197" s="10" t="s">
        <v>50</v>
      </c>
      <c r="B197" s="15" t="s">
        <v>168</v>
      </c>
      <c r="C197" s="15" t="s">
        <v>131</v>
      </c>
      <c r="D197" s="11">
        <v>4.98</v>
      </c>
      <c r="E197" s="11">
        <v>5.01</v>
      </c>
      <c r="F197" s="11">
        <v>10.28</v>
      </c>
      <c r="G197" s="11">
        <v>106.08</v>
      </c>
      <c r="H197" s="11">
        <v>0.03</v>
      </c>
      <c r="I197" s="29">
        <v>38</v>
      </c>
      <c r="J197" s="11">
        <v>0</v>
      </c>
      <c r="K197" s="11">
        <v>0.1</v>
      </c>
      <c r="L197" s="11">
        <v>35</v>
      </c>
      <c r="M197" s="11">
        <v>17</v>
      </c>
      <c r="N197" s="11">
        <v>11</v>
      </c>
      <c r="O197" s="11">
        <v>0.1</v>
      </c>
      <c r="P197" s="36"/>
      <c r="Q197" s="26"/>
    </row>
    <row r="198" spans="1:17" ht="18.75">
      <c r="A198" s="10"/>
      <c r="B198" s="19"/>
      <c r="C198" s="19"/>
      <c r="D198" s="11"/>
      <c r="E198" s="11"/>
      <c r="F198" s="11"/>
      <c r="G198" s="11"/>
      <c r="H198" s="11"/>
      <c r="I198" s="29"/>
      <c r="J198" s="11"/>
      <c r="K198" s="11"/>
      <c r="L198" s="11"/>
      <c r="M198" s="11"/>
      <c r="N198" s="11"/>
      <c r="O198" s="11"/>
      <c r="P198" s="36"/>
      <c r="Q198" s="26"/>
    </row>
    <row r="199" spans="1:17" ht="18.75">
      <c r="A199" s="12" t="s">
        <v>29</v>
      </c>
      <c r="B199" s="19"/>
      <c r="C199" s="19"/>
      <c r="D199" s="13">
        <f aca="true" t="shared" si="12" ref="D199:O199">SUM(D194:D198)</f>
        <v>11.510000000000002</v>
      </c>
      <c r="E199" s="13">
        <f t="shared" si="12"/>
        <v>11.48</v>
      </c>
      <c r="F199" s="13">
        <f t="shared" si="12"/>
        <v>71.64</v>
      </c>
      <c r="G199" s="13">
        <f t="shared" si="12"/>
        <v>440.4</v>
      </c>
      <c r="H199" s="13">
        <f t="shared" si="12"/>
        <v>0.30000000000000004</v>
      </c>
      <c r="I199" s="33">
        <f t="shared" si="12"/>
        <v>188.23</v>
      </c>
      <c r="J199" s="13">
        <f t="shared" si="12"/>
        <v>40</v>
      </c>
      <c r="K199" s="13">
        <f t="shared" si="12"/>
        <v>2.4</v>
      </c>
      <c r="L199" s="13">
        <f t="shared" si="12"/>
        <v>270</v>
      </c>
      <c r="M199" s="13">
        <f t="shared" si="12"/>
        <v>106.5</v>
      </c>
      <c r="N199" s="13">
        <f t="shared" si="12"/>
        <v>51.5</v>
      </c>
      <c r="O199" s="13">
        <f t="shared" si="12"/>
        <v>1.76</v>
      </c>
      <c r="P199" s="36"/>
      <c r="Q199" s="26"/>
    </row>
    <row r="200" spans="1:17" ht="18.75">
      <c r="A200" s="10"/>
      <c r="B200" s="19"/>
      <c r="C200" s="19"/>
      <c r="D200" s="19"/>
      <c r="E200" s="19"/>
      <c r="F200" s="19"/>
      <c r="G200" s="19"/>
      <c r="H200" s="19"/>
      <c r="I200" s="28"/>
      <c r="J200" s="19"/>
      <c r="K200" s="19"/>
      <c r="L200" s="19"/>
      <c r="M200" s="19"/>
      <c r="N200" s="19"/>
      <c r="O200" s="19"/>
      <c r="P200" s="35"/>
      <c r="Q200" s="26"/>
    </row>
    <row r="201" spans="1:17" ht="18.75">
      <c r="A201" s="10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39"/>
      <c r="Q201" s="26"/>
    </row>
    <row r="202" spans="1:17" ht="18.75">
      <c r="A202" s="10"/>
      <c r="B202" s="19"/>
      <c r="C202" s="19"/>
      <c r="D202" s="19"/>
      <c r="E202" s="19"/>
      <c r="F202" s="19"/>
      <c r="G202" s="19"/>
      <c r="H202" s="19"/>
      <c r="I202" s="28"/>
      <c r="J202" s="19"/>
      <c r="K202" s="19"/>
      <c r="L202" s="19"/>
      <c r="M202" s="19"/>
      <c r="N202" s="19"/>
      <c r="O202" s="19"/>
      <c r="P202" s="35"/>
      <c r="Q202" s="26"/>
    </row>
    <row r="203" spans="1:17" ht="18.75">
      <c r="A203" s="9" t="s">
        <v>30</v>
      </c>
      <c r="B203" s="19"/>
      <c r="C203" s="19"/>
      <c r="D203" s="19"/>
      <c r="E203" s="19"/>
      <c r="F203" s="19"/>
      <c r="G203" s="19"/>
      <c r="H203" s="19"/>
      <c r="I203" s="28"/>
      <c r="J203" s="19"/>
      <c r="K203" s="19"/>
      <c r="L203" s="19"/>
      <c r="M203" s="19"/>
      <c r="N203" s="19"/>
      <c r="O203" s="19"/>
      <c r="P203" s="35"/>
      <c r="Q203" s="35"/>
    </row>
    <row r="204" spans="1:17" ht="18.75">
      <c r="A204" s="9" t="s">
        <v>79</v>
      </c>
      <c r="B204" s="19"/>
      <c r="C204" s="19"/>
      <c r="D204" s="19"/>
      <c r="E204" s="19"/>
      <c r="F204" s="19"/>
      <c r="G204" s="19"/>
      <c r="H204" s="19"/>
      <c r="I204" s="28"/>
      <c r="J204" s="19"/>
      <c r="K204" s="19"/>
      <c r="L204" s="19"/>
      <c r="M204" s="19"/>
      <c r="N204" s="19"/>
      <c r="O204" s="19"/>
      <c r="P204" s="35"/>
      <c r="Q204" s="35"/>
    </row>
    <row r="205" spans="1:17" ht="18.75">
      <c r="A205" s="10" t="s">
        <v>194</v>
      </c>
      <c r="B205" s="11"/>
      <c r="C205" s="15" t="s">
        <v>156</v>
      </c>
      <c r="D205" s="11">
        <v>1</v>
      </c>
      <c r="E205" s="11">
        <v>0.2</v>
      </c>
      <c r="F205" s="11">
        <v>5</v>
      </c>
      <c r="G205" s="11">
        <v>26.1</v>
      </c>
      <c r="H205" s="11">
        <v>0.009</v>
      </c>
      <c r="I205" s="11">
        <v>2.16</v>
      </c>
      <c r="J205" s="11">
        <v>0.9</v>
      </c>
      <c r="K205" s="11">
        <v>0.023</v>
      </c>
      <c r="L205" s="11">
        <v>18.9</v>
      </c>
      <c r="M205" s="11">
        <v>18.5</v>
      </c>
      <c r="N205" s="11">
        <v>5.85</v>
      </c>
      <c r="O205" s="11">
        <v>0.162</v>
      </c>
      <c r="P205" s="35"/>
      <c r="Q205" s="35"/>
    </row>
    <row r="206" spans="1:17" ht="37.5">
      <c r="A206" s="10" t="s">
        <v>80</v>
      </c>
      <c r="B206" s="11" t="s">
        <v>32</v>
      </c>
      <c r="C206" s="15" t="s">
        <v>33</v>
      </c>
      <c r="D206" s="11">
        <v>5.94</v>
      </c>
      <c r="E206" s="11">
        <v>3.45</v>
      </c>
      <c r="F206" s="11">
        <v>19.42</v>
      </c>
      <c r="G206" s="11">
        <v>132.3</v>
      </c>
      <c r="H206" s="11">
        <v>0.15</v>
      </c>
      <c r="I206" s="29">
        <v>1</v>
      </c>
      <c r="J206" s="11">
        <v>0</v>
      </c>
      <c r="K206" s="11">
        <v>0.1</v>
      </c>
      <c r="L206" s="11">
        <v>82</v>
      </c>
      <c r="M206" s="11">
        <v>32.8</v>
      </c>
      <c r="N206" s="11">
        <v>48</v>
      </c>
      <c r="O206" s="11">
        <v>0.22</v>
      </c>
      <c r="P206" s="35"/>
      <c r="Q206" s="35"/>
    </row>
    <row r="207" spans="1:17" ht="18.75">
      <c r="A207" s="10" t="s">
        <v>184</v>
      </c>
      <c r="B207" s="11" t="s">
        <v>38</v>
      </c>
      <c r="C207" s="15" t="s">
        <v>59</v>
      </c>
      <c r="D207" s="11">
        <v>17</v>
      </c>
      <c r="E207" s="11">
        <v>14.25</v>
      </c>
      <c r="F207" s="11">
        <v>17</v>
      </c>
      <c r="G207" s="11">
        <v>263.6</v>
      </c>
      <c r="H207" s="11">
        <v>0.11</v>
      </c>
      <c r="I207" s="29">
        <v>0.08</v>
      </c>
      <c r="J207" s="11">
        <v>0</v>
      </c>
      <c r="K207" s="11">
        <v>1.2</v>
      </c>
      <c r="L207" s="11">
        <v>1.36</v>
      </c>
      <c r="M207" s="11">
        <v>234</v>
      </c>
      <c r="N207" s="11">
        <v>33</v>
      </c>
      <c r="O207" s="11">
        <v>1.36</v>
      </c>
      <c r="P207" s="36"/>
      <c r="Q207" s="36"/>
    </row>
    <row r="208" spans="1:17" ht="18.75">
      <c r="A208" s="10" t="s">
        <v>134</v>
      </c>
      <c r="B208" s="11" t="s">
        <v>81</v>
      </c>
      <c r="C208" s="15" t="s">
        <v>173</v>
      </c>
      <c r="D208" s="11">
        <v>3.6</v>
      </c>
      <c r="E208" s="11">
        <v>5.2</v>
      </c>
      <c r="F208" s="11">
        <v>23.3</v>
      </c>
      <c r="G208" s="11">
        <v>154.6</v>
      </c>
      <c r="H208" s="11">
        <v>0.1</v>
      </c>
      <c r="I208" s="11">
        <v>12</v>
      </c>
      <c r="J208" s="11">
        <v>0.02</v>
      </c>
      <c r="K208" s="11">
        <v>0.1</v>
      </c>
      <c r="L208" s="11">
        <v>43</v>
      </c>
      <c r="M208" s="11">
        <v>98</v>
      </c>
      <c r="N208" s="11">
        <v>33</v>
      </c>
      <c r="O208" s="11">
        <v>1.2</v>
      </c>
      <c r="P208" s="36"/>
      <c r="Q208" s="26"/>
    </row>
    <row r="209" spans="1:17" ht="18.75">
      <c r="A209" s="10" t="s">
        <v>75</v>
      </c>
      <c r="B209" s="11" t="s">
        <v>76</v>
      </c>
      <c r="C209" s="15" t="s">
        <v>39</v>
      </c>
      <c r="D209" s="11">
        <v>0.02</v>
      </c>
      <c r="E209" s="11">
        <v>0.02</v>
      </c>
      <c r="F209" s="11">
        <v>19.75</v>
      </c>
      <c r="G209" s="11">
        <v>79.3</v>
      </c>
      <c r="H209" s="11">
        <v>0.3</v>
      </c>
      <c r="I209" s="11">
        <v>8</v>
      </c>
      <c r="J209" s="11">
        <v>0.4</v>
      </c>
      <c r="K209" s="11">
        <v>0.2</v>
      </c>
      <c r="L209" s="11">
        <v>107</v>
      </c>
      <c r="M209" s="11">
        <v>92</v>
      </c>
      <c r="N209" s="11">
        <v>66</v>
      </c>
      <c r="O209" s="11">
        <v>1.8</v>
      </c>
      <c r="P209" s="36"/>
      <c r="Q209" s="26"/>
    </row>
    <row r="210" spans="1:17" ht="18.75">
      <c r="A210" s="10" t="s">
        <v>40</v>
      </c>
      <c r="B210" s="11"/>
      <c r="C210" s="15" t="s">
        <v>115</v>
      </c>
      <c r="D210" s="11">
        <v>2.64</v>
      </c>
      <c r="E210" s="11">
        <v>0.44</v>
      </c>
      <c r="F210" s="11">
        <v>16.4</v>
      </c>
      <c r="G210" s="11">
        <v>80.12</v>
      </c>
      <c r="H210" s="11">
        <v>0.09</v>
      </c>
      <c r="I210" s="29">
        <v>0</v>
      </c>
      <c r="J210" s="11">
        <v>0</v>
      </c>
      <c r="K210" s="11">
        <v>0</v>
      </c>
      <c r="L210" s="11">
        <v>18</v>
      </c>
      <c r="M210" s="11">
        <v>7</v>
      </c>
      <c r="N210" s="11">
        <v>24</v>
      </c>
      <c r="O210" s="11">
        <v>2</v>
      </c>
      <c r="P210" s="36"/>
      <c r="Q210" s="26"/>
    </row>
    <row r="211" spans="1:17" ht="18.75">
      <c r="A211" s="10"/>
      <c r="B211" s="11"/>
      <c r="C211" s="15"/>
      <c r="D211" s="11"/>
      <c r="E211" s="11"/>
      <c r="F211" s="11"/>
      <c r="G211" s="11"/>
      <c r="H211" s="11"/>
      <c r="I211" s="29"/>
      <c r="J211" s="11"/>
      <c r="K211" s="11"/>
      <c r="L211" s="11"/>
      <c r="M211" s="11"/>
      <c r="N211" s="11"/>
      <c r="O211" s="11"/>
      <c r="P211" s="36"/>
      <c r="Q211" s="26"/>
    </row>
    <row r="212" spans="1:17" ht="18.75">
      <c r="A212" s="10"/>
      <c r="B212" s="11"/>
      <c r="C212" s="11"/>
      <c r="D212" s="11"/>
      <c r="E212" s="11"/>
      <c r="F212" s="11"/>
      <c r="G212" s="11"/>
      <c r="H212" s="11"/>
      <c r="I212" s="29"/>
      <c r="J212" s="11"/>
      <c r="K212" s="11"/>
      <c r="L212" s="11"/>
      <c r="M212" s="11"/>
      <c r="N212" s="11"/>
      <c r="O212" s="11"/>
      <c r="P212" s="36"/>
      <c r="Q212" s="26"/>
    </row>
    <row r="213" spans="1:17" ht="18.75">
      <c r="A213" s="12" t="s">
        <v>29</v>
      </c>
      <c r="B213" s="19"/>
      <c r="C213" s="19"/>
      <c r="D213" s="13">
        <f aca="true" t="shared" si="13" ref="D213:O213">SUM(D205:D212)</f>
        <v>30.200000000000003</v>
      </c>
      <c r="E213" s="13">
        <f t="shared" si="13"/>
        <v>23.56</v>
      </c>
      <c r="F213" s="13">
        <f t="shared" si="13"/>
        <v>100.87</v>
      </c>
      <c r="G213" s="13">
        <f t="shared" si="13"/>
        <v>736.02</v>
      </c>
      <c r="H213" s="13">
        <f t="shared" si="13"/>
        <v>0.759</v>
      </c>
      <c r="I213" s="13">
        <f t="shared" si="13"/>
        <v>23.240000000000002</v>
      </c>
      <c r="J213" s="13">
        <f t="shared" si="13"/>
        <v>1.32</v>
      </c>
      <c r="K213" s="13">
        <f t="shared" si="13"/>
        <v>1.623</v>
      </c>
      <c r="L213" s="13">
        <f t="shared" si="13"/>
        <v>270.26</v>
      </c>
      <c r="M213" s="13">
        <f t="shared" si="13"/>
        <v>482.3</v>
      </c>
      <c r="N213" s="13">
        <f t="shared" si="13"/>
        <v>209.85</v>
      </c>
      <c r="O213" s="13">
        <f t="shared" si="13"/>
        <v>6.742</v>
      </c>
      <c r="P213" s="36"/>
      <c r="Q213" s="26"/>
    </row>
    <row r="214" spans="1:17" ht="18.75">
      <c r="A214" s="21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36"/>
      <c r="Q214" s="26"/>
    </row>
    <row r="215" spans="1:17" ht="18.75">
      <c r="A215" s="21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39"/>
      <c r="Q215" s="26"/>
    </row>
    <row r="216" spans="1:17" ht="18.75">
      <c r="A216" s="21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35"/>
      <c r="Q216" s="26"/>
    </row>
    <row r="217" spans="1:15" ht="18.75">
      <c r="A217" s="21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</row>
    <row r="218" spans="1:17" ht="18.75">
      <c r="A218" s="40" t="s">
        <v>41</v>
      </c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35"/>
      <c r="Q218" s="35"/>
    </row>
    <row r="219" spans="1:15" ht="18.75">
      <c r="A219" s="9" t="s">
        <v>79</v>
      </c>
      <c r="B219" s="37"/>
      <c r="C219" s="37"/>
      <c r="D219" s="37"/>
      <c r="E219" s="37"/>
      <c r="F219" s="37"/>
      <c r="G219" s="37"/>
      <c r="H219" s="37"/>
      <c r="I219" s="19"/>
      <c r="J219" s="19"/>
      <c r="K219" s="37"/>
      <c r="L219" s="37"/>
      <c r="M219" s="19"/>
      <c r="N219" s="11"/>
      <c r="O219" s="11"/>
    </row>
    <row r="220" spans="1:15" ht="18.75">
      <c r="A220" s="10" t="s">
        <v>138</v>
      </c>
      <c r="B220" s="11" t="s">
        <v>38</v>
      </c>
      <c r="C220" s="15" t="s">
        <v>116</v>
      </c>
      <c r="D220" s="11">
        <v>6.2</v>
      </c>
      <c r="E220" s="11">
        <v>8.8</v>
      </c>
      <c r="F220" s="11">
        <v>50.9</v>
      </c>
      <c r="G220" s="11">
        <v>311.7</v>
      </c>
      <c r="H220" s="11">
        <v>0.06</v>
      </c>
      <c r="I220" s="11">
        <v>0.11</v>
      </c>
      <c r="J220" s="11">
        <v>0</v>
      </c>
      <c r="K220" s="11">
        <v>23</v>
      </c>
      <c r="L220" s="11">
        <v>49</v>
      </c>
      <c r="M220" s="11">
        <v>84</v>
      </c>
      <c r="N220" s="11">
        <v>12</v>
      </c>
      <c r="O220" s="11">
        <v>0.6</v>
      </c>
    </row>
    <row r="221" spans="1:15" ht="18.75">
      <c r="A221" s="10" t="s">
        <v>42</v>
      </c>
      <c r="B221" s="11" t="s">
        <v>43</v>
      </c>
      <c r="C221" s="15" t="s">
        <v>39</v>
      </c>
      <c r="D221" s="11">
        <v>3.51</v>
      </c>
      <c r="E221" s="11">
        <v>2.9</v>
      </c>
      <c r="F221" s="11">
        <v>20.03</v>
      </c>
      <c r="G221" s="11">
        <v>120</v>
      </c>
      <c r="H221" s="11">
        <v>0.2</v>
      </c>
      <c r="I221" s="11">
        <v>2.6</v>
      </c>
      <c r="J221" s="11">
        <v>0</v>
      </c>
      <c r="K221" s="11">
        <v>0.1</v>
      </c>
      <c r="L221" s="11">
        <v>0</v>
      </c>
      <c r="M221" s="11">
        <v>0</v>
      </c>
      <c r="N221" s="11">
        <v>0</v>
      </c>
      <c r="O221" s="11">
        <v>0</v>
      </c>
    </row>
    <row r="222" spans="1:15" ht="18.75">
      <c r="A222" s="10"/>
      <c r="B222" s="11"/>
      <c r="C222" s="11"/>
      <c r="D222" s="11"/>
      <c r="E222" s="11"/>
      <c r="F222" s="11"/>
      <c r="G222" s="11"/>
      <c r="H222" s="11"/>
      <c r="I222" s="11"/>
      <c r="J222" s="30"/>
      <c r="K222" s="11"/>
      <c r="L222" s="11"/>
      <c r="M222" s="11"/>
      <c r="N222" s="11"/>
      <c r="O222" s="11"/>
    </row>
    <row r="223" spans="1:17" ht="18.75">
      <c r="A223" s="12" t="s">
        <v>29</v>
      </c>
      <c r="B223" s="11"/>
      <c r="C223" s="11"/>
      <c r="D223" s="13">
        <f aca="true" t="shared" si="14" ref="D223:O223">SUM(D220:D222)</f>
        <v>9.71</v>
      </c>
      <c r="E223" s="13">
        <f t="shared" si="14"/>
        <v>11.700000000000001</v>
      </c>
      <c r="F223" s="13">
        <f t="shared" si="14"/>
        <v>70.93</v>
      </c>
      <c r="G223" s="13">
        <f t="shared" si="14"/>
        <v>431.7</v>
      </c>
      <c r="H223" s="13">
        <f t="shared" si="14"/>
        <v>0.26</v>
      </c>
      <c r="I223" s="13">
        <f t="shared" si="14"/>
        <v>2.71</v>
      </c>
      <c r="J223" s="34">
        <f t="shared" si="14"/>
        <v>0</v>
      </c>
      <c r="K223" s="13">
        <f t="shared" si="14"/>
        <v>23.1</v>
      </c>
      <c r="L223" s="13">
        <f t="shared" si="14"/>
        <v>49</v>
      </c>
      <c r="M223" s="13">
        <f t="shared" si="14"/>
        <v>84</v>
      </c>
      <c r="N223" s="42">
        <f t="shared" si="14"/>
        <v>12</v>
      </c>
      <c r="O223" s="41">
        <f t="shared" si="14"/>
        <v>0.6</v>
      </c>
      <c r="P223" s="26"/>
      <c r="Q223" s="26"/>
    </row>
    <row r="224" spans="1:15" ht="18.75">
      <c r="A224" s="12"/>
      <c r="B224" s="11"/>
      <c r="C224" s="11"/>
      <c r="D224" s="13"/>
      <c r="E224" s="13"/>
      <c r="F224" s="13"/>
      <c r="G224" s="13"/>
      <c r="H224" s="13"/>
      <c r="I224" s="13"/>
      <c r="J224" s="34"/>
      <c r="K224" s="13"/>
      <c r="L224" s="13"/>
      <c r="M224" s="13"/>
      <c r="N224" s="13"/>
      <c r="O224" s="13"/>
    </row>
    <row r="225" spans="1:17" ht="18.75">
      <c r="A225" s="12" t="s">
        <v>44</v>
      </c>
      <c r="B225" s="11"/>
      <c r="C225" s="11"/>
      <c r="D225" s="13">
        <f aca="true" t="shared" si="15" ref="D225:O225">D199+D213+D223</f>
        <v>51.42000000000001</v>
      </c>
      <c r="E225" s="13">
        <f t="shared" si="15"/>
        <v>46.74</v>
      </c>
      <c r="F225" s="13">
        <f t="shared" si="15"/>
        <v>243.44</v>
      </c>
      <c r="G225" s="13">
        <f t="shared" si="15"/>
        <v>1608.1200000000001</v>
      </c>
      <c r="H225" s="13">
        <f t="shared" si="15"/>
        <v>1.3190000000000002</v>
      </c>
      <c r="I225" s="13">
        <f t="shared" si="15"/>
        <v>214.18</v>
      </c>
      <c r="J225" s="13">
        <f t="shared" si="15"/>
        <v>41.32</v>
      </c>
      <c r="K225" s="13">
        <f t="shared" si="15"/>
        <v>27.123</v>
      </c>
      <c r="L225" s="13">
        <f t="shared" si="15"/>
        <v>589.26</v>
      </c>
      <c r="M225" s="13">
        <f t="shared" si="15"/>
        <v>672.8</v>
      </c>
      <c r="N225" s="13">
        <f t="shared" si="15"/>
        <v>273.35</v>
      </c>
      <c r="O225" s="13">
        <f t="shared" si="15"/>
        <v>9.102</v>
      </c>
      <c r="P225" s="36"/>
      <c r="Q225" s="36"/>
    </row>
    <row r="226" spans="1:15" ht="18.75">
      <c r="A226" s="12"/>
      <c r="B226" s="11"/>
      <c r="C226" s="11"/>
      <c r="D226" s="13"/>
      <c r="E226" s="13"/>
      <c r="F226" s="13"/>
      <c r="G226" s="13"/>
      <c r="H226" s="13"/>
      <c r="I226" s="31"/>
      <c r="J226" s="32"/>
      <c r="K226" s="33"/>
      <c r="L226" s="13"/>
      <c r="M226" s="13"/>
      <c r="N226" s="25"/>
      <c r="O226" s="25"/>
    </row>
    <row r="227" spans="1:15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</row>
    <row r="228" ht="15.75">
      <c r="A228" s="2"/>
    </row>
    <row r="229" spans="1:15" ht="12.75">
      <c r="A229" s="3" t="s">
        <v>45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</row>
    <row r="232" spans="16:18" ht="12.75">
      <c r="P232" s="4"/>
      <c r="Q232" s="4"/>
      <c r="R232" s="4"/>
    </row>
    <row r="253" spans="1:15" ht="18.75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</row>
    <row r="254" spans="1:15" ht="18.75">
      <c r="A254" s="9" t="s">
        <v>22</v>
      </c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 ht="18.75">
      <c r="A255" s="9" t="s">
        <v>85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ht="18.75">
      <c r="A256" s="55" t="s">
        <v>163</v>
      </c>
      <c r="B256" s="11"/>
      <c r="C256" s="15" t="s">
        <v>164</v>
      </c>
      <c r="D256" s="11">
        <v>0.2</v>
      </c>
      <c r="E256" s="11">
        <v>0</v>
      </c>
      <c r="F256" s="11">
        <v>0.7</v>
      </c>
      <c r="G256" s="11">
        <v>3.9</v>
      </c>
      <c r="H256" s="11">
        <v>0.01</v>
      </c>
      <c r="I256" s="11">
        <v>2.45</v>
      </c>
      <c r="J256" s="11">
        <v>0.0011</v>
      </c>
      <c r="K256" s="11">
        <v>0.007</v>
      </c>
      <c r="L256" s="11">
        <v>5.95</v>
      </c>
      <c r="M256" s="11">
        <v>10.5</v>
      </c>
      <c r="N256" s="11">
        <v>4.9</v>
      </c>
      <c r="O256" s="11">
        <v>0.175</v>
      </c>
    </row>
    <row r="257" spans="1:15" ht="18.75">
      <c r="A257" s="10" t="s">
        <v>86</v>
      </c>
      <c r="B257" s="11" t="s">
        <v>38</v>
      </c>
      <c r="C257" s="15" t="s">
        <v>165</v>
      </c>
      <c r="D257" s="11">
        <v>23.3</v>
      </c>
      <c r="E257" s="11">
        <v>18.3</v>
      </c>
      <c r="F257" s="11">
        <v>105</v>
      </c>
      <c r="G257" s="11">
        <v>677</v>
      </c>
      <c r="H257" s="11">
        <v>0.4</v>
      </c>
      <c r="I257" s="11">
        <v>0.6</v>
      </c>
      <c r="J257" s="11">
        <v>0.009</v>
      </c>
      <c r="K257" s="11">
        <v>0.1</v>
      </c>
      <c r="L257" s="11">
        <v>32.7</v>
      </c>
      <c r="M257" s="11">
        <v>211.7</v>
      </c>
      <c r="N257" s="11">
        <v>25.5</v>
      </c>
      <c r="O257" s="11">
        <v>3.2</v>
      </c>
    </row>
    <row r="258" spans="1:16" ht="18.75">
      <c r="A258" s="10" t="s">
        <v>90</v>
      </c>
      <c r="B258" s="11" t="s">
        <v>135</v>
      </c>
      <c r="C258" s="15" t="s">
        <v>39</v>
      </c>
      <c r="D258" s="11">
        <v>1.92</v>
      </c>
      <c r="E258" s="11">
        <v>1.43</v>
      </c>
      <c r="F258" s="11">
        <v>17.4</v>
      </c>
      <c r="G258" s="11">
        <v>90.16</v>
      </c>
      <c r="H258" s="11">
        <v>0.016</v>
      </c>
      <c r="I258" s="11">
        <v>0.26</v>
      </c>
      <c r="J258" s="11">
        <v>0.007</v>
      </c>
      <c r="K258" s="11">
        <v>0.064</v>
      </c>
      <c r="L258" s="11">
        <v>56.07</v>
      </c>
      <c r="M258" s="11">
        <v>53.4</v>
      </c>
      <c r="N258" s="11">
        <v>15.3</v>
      </c>
      <c r="O258" s="11">
        <v>0.6</v>
      </c>
      <c r="P258" s="26"/>
    </row>
    <row r="259" spans="1:15" ht="18.75">
      <c r="A259" s="10" t="s">
        <v>40</v>
      </c>
      <c r="B259" s="11"/>
      <c r="C259" s="15" t="s">
        <v>115</v>
      </c>
      <c r="D259" s="11">
        <v>2.7</v>
      </c>
      <c r="E259" s="11">
        <v>0.4</v>
      </c>
      <c r="F259" s="11">
        <v>17.2</v>
      </c>
      <c r="G259" s="11">
        <v>83.6</v>
      </c>
      <c r="H259" s="11">
        <v>0.036</v>
      </c>
      <c r="I259" s="11">
        <v>0</v>
      </c>
      <c r="J259" s="11">
        <v>0</v>
      </c>
      <c r="K259" s="11">
        <v>0.012</v>
      </c>
      <c r="L259" s="11">
        <v>7.2</v>
      </c>
      <c r="M259" s="11">
        <v>36.8</v>
      </c>
      <c r="N259" s="11">
        <v>8</v>
      </c>
      <c r="O259" s="11">
        <v>1.16</v>
      </c>
    </row>
    <row r="260" spans="1:15" ht="18.75">
      <c r="A260" s="10"/>
      <c r="B260" s="11"/>
      <c r="C260" s="15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8.75">
      <c r="A261" s="12" t="s">
        <v>29</v>
      </c>
      <c r="B261" s="11"/>
      <c r="C261" s="15"/>
      <c r="D261" s="13">
        <f aca="true" t="shared" si="16" ref="D261:O261">SUM(D257:D260)</f>
        <v>27.919999999999998</v>
      </c>
      <c r="E261" s="13">
        <f t="shared" si="16"/>
        <v>20.13</v>
      </c>
      <c r="F261" s="13">
        <f t="shared" si="16"/>
        <v>139.6</v>
      </c>
      <c r="G261" s="13">
        <f t="shared" si="16"/>
        <v>850.76</v>
      </c>
      <c r="H261" s="13">
        <f t="shared" si="16"/>
        <v>0.452</v>
      </c>
      <c r="I261" s="13">
        <f t="shared" si="16"/>
        <v>0.86</v>
      </c>
      <c r="J261" s="13">
        <f t="shared" si="16"/>
        <v>0.016</v>
      </c>
      <c r="K261" s="13">
        <f t="shared" si="16"/>
        <v>0.17600000000000002</v>
      </c>
      <c r="L261" s="13">
        <f t="shared" si="16"/>
        <v>95.97000000000001</v>
      </c>
      <c r="M261" s="13">
        <f t="shared" si="16"/>
        <v>301.9</v>
      </c>
      <c r="N261" s="13">
        <f t="shared" si="16"/>
        <v>48.8</v>
      </c>
      <c r="O261" s="13">
        <f t="shared" si="16"/>
        <v>4.96</v>
      </c>
    </row>
    <row r="262" spans="1:15" ht="18.75">
      <c r="A262" s="10"/>
      <c r="B262" s="11"/>
      <c r="C262" s="15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8.75">
      <c r="A263" s="10"/>
      <c r="B263" s="11"/>
      <c r="C263" s="15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8.75">
      <c r="A264" s="9" t="s">
        <v>30</v>
      </c>
      <c r="B264" s="11"/>
      <c r="C264" s="15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8.75">
      <c r="A265" s="9" t="s">
        <v>85</v>
      </c>
      <c r="B265" s="11"/>
      <c r="C265" s="15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8.75">
      <c r="A266" s="18" t="s">
        <v>185</v>
      </c>
      <c r="B266" s="11" t="s">
        <v>186</v>
      </c>
      <c r="C266" s="15" t="s">
        <v>116</v>
      </c>
      <c r="D266" s="11">
        <v>1.02</v>
      </c>
      <c r="E266" s="11">
        <v>1.12</v>
      </c>
      <c r="F266" s="11">
        <v>8.6</v>
      </c>
      <c r="G266" s="11">
        <v>48.56</v>
      </c>
      <c r="H266" s="11">
        <v>0.03</v>
      </c>
      <c r="I266" s="11">
        <v>3.5</v>
      </c>
      <c r="J266" s="11">
        <v>0</v>
      </c>
      <c r="K266" s="11">
        <v>0.76</v>
      </c>
      <c r="L266" s="11">
        <v>20.5</v>
      </c>
      <c r="M266" s="11">
        <v>18.5</v>
      </c>
      <c r="N266" s="11">
        <v>7.5</v>
      </c>
      <c r="O266" s="11">
        <v>0.35</v>
      </c>
    </row>
    <row r="267" spans="1:15" ht="37.5">
      <c r="A267" s="10" t="s">
        <v>87</v>
      </c>
      <c r="B267" s="11" t="s">
        <v>88</v>
      </c>
      <c r="C267" s="15" t="s">
        <v>89</v>
      </c>
      <c r="D267" s="11">
        <v>2.12</v>
      </c>
      <c r="E267" s="11">
        <v>5.3</v>
      </c>
      <c r="F267" s="11">
        <v>13.27</v>
      </c>
      <c r="G267" s="11">
        <v>109.26</v>
      </c>
      <c r="H267" s="11">
        <v>0.05</v>
      </c>
      <c r="I267" s="11">
        <v>10.8</v>
      </c>
      <c r="J267" s="11">
        <v>0</v>
      </c>
      <c r="K267" s="11">
        <v>0.8</v>
      </c>
      <c r="L267" s="11">
        <v>58</v>
      </c>
      <c r="M267" s="11">
        <v>0</v>
      </c>
      <c r="N267" s="11">
        <v>30</v>
      </c>
      <c r="O267" s="11">
        <v>1.3</v>
      </c>
    </row>
    <row r="268" spans="1:15" ht="18.75">
      <c r="A268" s="10" t="s">
        <v>187</v>
      </c>
      <c r="B268" s="11" t="s">
        <v>38</v>
      </c>
      <c r="C268" s="15" t="s">
        <v>59</v>
      </c>
      <c r="D268" s="11">
        <v>24.4</v>
      </c>
      <c r="E268" s="11">
        <v>12.9</v>
      </c>
      <c r="F268" s="11">
        <v>6.8</v>
      </c>
      <c r="G268" s="11">
        <v>240</v>
      </c>
      <c r="H268" s="11">
        <v>0.11</v>
      </c>
      <c r="I268" s="11">
        <v>2.1</v>
      </c>
      <c r="J268" s="11">
        <v>0</v>
      </c>
      <c r="K268" s="11">
        <v>0.18</v>
      </c>
      <c r="L268" s="11">
        <v>31</v>
      </c>
      <c r="M268" s="11">
        <v>261</v>
      </c>
      <c r="N268" s="11">
        <v>32</v>
      </c>
      <c r="O268" s="11">
        <v>3</v>
      </c>
    </row>
    <row r="269" spans="1:15" ht="18.75">
      <c r="A269" s="10" t="s">
        <v>174</v>
      </c>
      <c r="B269" s="11" t="s">
        <v>137</v>
      </c>
      <c r="C269" s="15" t="s">
        <v>173</v>
      </c>
      <c r="D269" s="11">
        <v>20.6</v>
      </c>
      <c r="E269" s="11">
        <v>9.1</v>
      </c>
      <c r="F269" s="11">
        <v>90.6</v>
      </c>
      <c r="G269" s="11">
        <v>526.1</v>
      </c>
      <c r="H269" s="11">
        <v>0.5</v>
      </c>
      <c r="I269" s="11">
        <v>0</v>
      </c>
      <c r="J269" s="11">
        <v>0.1</v>
      </c>
      <c r="K269" s="11">
        <v>0.3</v>
      </c>
      <c r="L269" s="11">
        <v>32</v>
      </c>
      <c r="M269" s="11">
        <v>452</v>
      </c>
      <c r="N269" s="11">
        <v>303</v>
      </c>
      <c r="O269" s="11">
        <v>10</v>
      </c>
    </row>
    <row r="270" spans="1:15" ht="18.75">
      <c r="A270" s="10" t="s">
        <v>62</v>
      </c>
      <c r="B270" s="11" t="s">
        <v>63</v>
      </c>
      <c r="C270" s="15" t="s">
        <v>39</v>
      </c>
      <c r="D270" s="11">
        <v>1.41</v>
      </c>
      <c r="E270" s="11">
        <v>1.3</v>
      </c>
      <c r="F270" s="11">
        <v>25.6</v>
      </c>
      <c r="G270" s="11">
        <v>128.7</v>
      </c>
      <c r="H270" s="11">
        <v>0.02</v>
      </c>
      <c r="I270" s="11">
        <v>5.4</v>
      </c>
      <c r="J270" s="11">
        <v>0</v>
      </c>
      <c r="K270" s="11">
        <v>0</v>
      </c>
      <c r="L270" s="11">
        <v>12</v>
      </c>
      <c r="M270" s="11">
        <v>4</v>
      </c>
      <c r="N270" s="11">
        <v>4</v>
      </c>
      <c r="O270" s="11">
        <v>0.8</v>
      </c>
    </row>
    <row r="271" spans="1:15" ht="18.75">
      <c r="A271" s="10" t="s">
        <v>40</v>
      </c>
      <c r="B271" s="11"/>
      <c r="C271" s="15" t="s">
        <v>115</v>
      </c>
      <c r="D271" s="11">
        <v>2.64</v>
      </c>
      <c r="E271" s="11">
        <v>0.44</v>
      </c>
      <c r="F271" s="11">
        <v>16.4</v>
      </c>
      <c r="G271" s="11">
        <v>80.12</v>
      </c>
      <c r="H271" s="11">
        <v>0.09</v>
      </c>
      <c r="I271" s="11">
        <v>0</v>
      </c>
      <c r="J271" s="11">
        <v>0</v>
      </c>
      <c r="K271" s="11">
        <v>1.9</v>
      </c>
      <c r="L271" s="11">
        <v>18</v>
      </c>
      <c r="M271" s="11">
        <v>79</v>
      </c>
      <c r="N271" s="11">
        <v>24</v>
      </c>
      <c r="O271" s="11">
        <v>2</v>
      </c>
    </row>
    <row r="272" spans="1:15" ht="18.75">
      <c r="A272" s="10"/>
      <c r="B272" s="11"/>
      <c r="C272" s="15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8.75">
      <c r="A273" s="10"/>
      <c r="B273" s="11"/>
      <c r="C273" s="15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8.75">
      <c r="A274" s="12" t="s">
        <v>64</v>
      </c>
      <c r="B274" s="11"/>
      <c r="C274" s="15"/>
      <c r="D274" s="13">
        <f aca="true" t="shared" si="17" ref="D274:O274">SUM(D266:D273)</f>
        <v>52.19</v>
      </c>
      <c r="E274" s="13">
        <f t="shared" si="17"/>
        <v>30.160000000000004</v>
      </c>
      <c r="F274" s="13">
        <f t="shared" si="17"/>
        <v>161.27</v>
      </c>
      <c r="G274" s="13">
        <f t="shared" si="17"/>
        <v>1132.7400000000002</v>
      </c>
      <c r="H274" s="13">
        <f t="shared" si="17"/>
        <v>0.7999999999999999</v>
      </c>
      <c r="I274" s="13">
        <f t="shared" si="17"/>
        <v>21.800000000000004</v>
      </c>
      <c r="J274" s="13">
        <f t="shared" si="17"/>
        <v>0.1</v>
      </c>
      <c r="K274" s="13">
        <f t="shared" si="17"/>
        <v>3.94</v>
      </c>
      <c r="L274" s="13">
        <f t="shared" si="17"/>
        <v>171.5</v>
      </c>
      <c r="M274" s="13">
        <f t="shared" si="17"/>
        <v>814.5</v>
      </c>
      <c r="N274" s="13">
        <f t="shared" si="17"/>
        <v>400.5</v>
      </c>
      <c r="O274" s="13">
        <f t="shared" si="17"/>
        <v>17.450000000000003</v>
      </c>
    </row>
    <row r="275" spans="1:15" ht="18.75">
      <c r="A275" s="9"/>
      <c r="B275" s="11"/>
      <c r="C275" s="15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8.75">
      <c r="A276" s="9"/>
      <c r="B276" s="11"/>
      <c r="C276" s="15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8.75">
      <c r="A277" s="9"/>
      <c r="B277" s="11"/>
      <c r="C277" s="15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8.75">
      <c r="A278" s="9"/>
      <c r="B278" s="11"/>
      <c r="C278" s="15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8.75">
      <c r="A279" s="9"/>
      <c r="B279" s="11"/>
      <c r="C279" s="15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8.75">
      <c r="A280" s="9"/>
      <c r="B280" s="11"/>
      <c r="C280" s="15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8.75">
      <c r="A281" s="9"/>
      <c r="B281" s="11"/>
      <c r="C281" s="15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8.75">
      <c r="A282" s="9" t="s">
        <v>41</v>
      </c>
      <c r="B282" s="11"/>
      <c r="C282" s="15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8.75">
      <c r="A283" s="9" t="s">
        <v>85</v>
      </c>
      <c r="B283" s="11"/>
      <c r="C283" s="15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8.75">
      <c r="A284" s="10" t="s">
        <v>83</v>
      </c>
      <c r="B284" s="11" t="s">
        <v>38</v>
      </c>
      <c r="C284" s="11" t="s">
        <v>59</v>
      </c>
      <c r="D284" s="11">
        <v>13.65</v>
      </c>
      <c r="E284" s="11">
        <v>13.5</v>
      </c>
      <c r="F284" s="11">
        <v>32.01</v>
      </c>
      <c r="G284" s="11">
        <v>312.8</v>
      </c>
      <c r="H284" s="11">
        <v>0.13</v>
      </c>
      <c r="I284" s="11">
        <v>16.98</v>
      </c>
      <c r="J284" s="11">
        <v>0</v>
      </c>
      <c r="K284" s="11">
        <v>0.8</v>
      </c>
      <c r="L284" s="11">
        <v>31</v>
      </c>
      <c r="M284" s="11">
        <v>0</v>
      </c>
      <c r="N284" s="11">
        <v>0</v>
      </c>
      <c r="O284" s="43">
        <v>1.09</v>
      </c>
    </row>
    <row r="285" spans="1:15" ht="18.75">
      <c r="A285" s="10" t="s">
        <v>126</v>
      </c>
      <c r="B285" s="11" t="s">
        <v>27</v>
      </c>
      <c r="C285" s="11" t="s">
        <v>28</v>
      </c>
      <c r="D285" s="11">
        <v>0.1</v>
      </c>
      <c r="E285" s="11">
        <v>0.03</v>
      </c>
      <c r="F285" s="11">
        <v>15</v>
      </c>
      <c r="G285" s="11">
        <v>61</v>
      </c>
      <c r="H285" s="11">
        <v>0.2</v>
      </c>
      <c r="I285" s="11">
        <v>2.6</v>
      </c>
      <c r="J285" s="11">
        <v>0</v>
      </c>
      <c r="K285" s="11">
        <v>0.1</v>
      </c>
      <c r="L285" s="11">
        <v>0</v>
      </c>
      <c r="M285" s="11">
        <v>0</v>
      </c>
      <c r="N285" s="11">
        <v>0</v>
      </c>
      <c r="O285" s="11">
        <v>0</v>
      </c>
    </row>
    <row r="286" spans="1:15" ht="18.75">
      <c r="A286" s="18"/>
      <c r="B286" s="11"/>
      <c r="C286" s="15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8.75">
      <c r="A287" s="18"/>
      <c r="B287" s="11"/>
      <c r="C287" s="15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8.75">
      <c r="A288" s="12" t="s">
        <v>29</v>
      </c>
      <c r="B288" s="11"/>
      <c r="C288" s="15"/>
      <c r="D288" s="13">
        <f aca="true" t="shared" si="18" ref="D288:O288">SUM(D284:D287)</f>
        <v>13.75</v>
      </c>
      <c r="E288" s="13">
        <f t="shared" si="18"/>
        <v>13.53</v>
      </c>
      <c r="F288" s="13">
        <f t="shared" si="18"/>
        <v>47.01</v>
      </c>
      <c r="G288" s="13">
        <f t="shared" si="18"/>
        <v>373.8</v>
      </c>
      <c r="H288" s="13">
        <f t="shared" si="18"/>
        <v>0.33</v>
      </c>
      <c r="I288" s="13">
        <f t="shared" si="18"/>
        <v>19.580000000000002</v>
      </c>
      <c r="J288" s="13">
        <f t="shared" si="18"/>
        <v>0</v>
      </c>
      <c r="K288" s="13">
        <f t="shared" si="18"/>
        <v>0.9</v>
      </c>
      <c r="L288" s="13">
        <f t="shared" si="18"/>
        <v>31</v>
      </c>
      <c r="M288" s="13">
        <f t="shared" si="18"/>
        <v>0</v>
      </c>
      <c r="N288" s="13">
        <f t="shared" si="18"/>
        <v>0</v>
      </c>
      <c r="O288" s="13">
        <f t="shared" si="18"/>
        <v>1.09</v>
      </c>
    </row>
    <row r="289" spans="1:15" ht="18.75">
      <c r="A289" s="12"/>
      <c r="B289" s="11"/>
      <c r="C289" s="15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8.75">
      <c r="A290" s="12" t="s">
        <v>44</v>
      </c>
      <c r="B290" s="11"/>
      <c r="C290" s="15"/>
      <c r="D290" s="13">
        <f aca="true" t="shared" si="19" ref="D290:O290">D261+D274+D288</f>
        <v>93.86</v>
      </c>
      <c r="E290" s="13">
        <f t="shared" si="19"/>
        <v>63.82000000000001</v>
      </c>
      <c r="F290" s="13">
        <f t="shared" si="19"/>
        <v>347.88</v>
      </c>
      <c r="G290" s="13">
        <f t="shared" si="19"/>
        <v>2357.3</v>
      </c>
      <c r="H290" s="13">
        <f t="shared" si="19"/>
        <v>1.582</v>
      </c>
      <c r="I290" s="13">
        <f t="shared" si="19"/>
        <v>42.24000000000001</v>
      </c>
      <c r="J290" s="13">
        <f t="shared" si="19"/>
        <v>0.116</v>
      </c>
      <c r="K290" s="13">
        <f t="shared" si="19"/>
        <v>5.016</v>
      </c>
      <c r="L290" s="13">
        <f t="shared" si="19"/>
        <v>298.47</v>
      </c>
      <c r="M290" s="13">
        <f t="shared" si="19"/>
        <v>1116.4</v>
      </c>
      <c r="N290" s="13">
        <f t="shared" si="19"/>
        <v>449.3</v>
      </c>
      <c r="O290" s="13">
        <f t="shared" si="19"/>
        <v>23.500000000000004</v>
      </c>
    </row>
    <row r="291" spans="1:15" ht="18.75">
      <c r="A291" s="12"/>
      <c r="B291" s="11"/>
      <c r="C291" s="11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8" ht="18.75">
      <c r="A292" s="12"/>
      <c r="B292" s="11"/>
      <c r="C292" s="11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4"/>
      <c r="Q292" s="4"/>
      <c r="R292" s="4"/>
    </row>
    <row r="293" ht="15.75">
      <c r="A293" s="2"/>
    </row>
    <row r="294" spans="1:15" ht="12.75">
      <c r="A294" s="3" t="s">
        <v>67</v>
      </c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</row>
    <row r="295" ht="15.75">
      <c r="A295" s="2"/>
    </row>
    <row r="318" spans="1:15" ht="18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</row>
    <row r="319" spans="1:15" ht="18.75">
      <c r="A319" s="9" t="s">
        <v>22</v>
      </c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1:15" ht="18.75">
      <c r="A320" s="9" t="s">
        <v>91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ht="18.75">
      <c r="A321" s="10" t="s">
        <v>92</v>
      </c>
      <c r="B321" s="11" t="s">
        <v>166</v>
      </c>
      <c r="C321" s="15" t="s">
        <v>167</v>
      </c>
      <c r="D321" s="11">
        <v>16.08</v>
      </c>
      <c r="E321" s="11">
        <v>16.4</v>
      </c>
      <c r="F321" s="11">
        <v>4.02</v>
      </c>
      <c r="G321" s="11">
        <v>228.1</v>
      </c>
      <c r="H321" s="11">
        <v>0.08</v>
      </c>
      <c r="I321" s="11">
        <v>0.4</v>
      </c>
      <c r="J321" s="11">
        <v>0.2</v>
      </c>
      <c r="K321" s="11">
        <v>0.51</v>
      </c>
      <c r="L321" s="11">
        <v>141</v>
      </c>
      <c r="M321" s="11">
        <v>257</v>
      </c>
      <c r="N321" s="11">
        <v>21.6</v>
      </c>
      <c r="O321" s="11">
        <v>2.7</v>
      </c>
    </row>
    <row r="322" spans="1:15" ht="18.75">
      <c r="A322" s="10" t="s">
        <v>93</v>
      </c>
      <c r="B322" s="11" t="s">
        <v>94</v>
      </c>
      <c r="C322" s="15" t="s">
        <v>117</v>
      </c>
      <c r="D322" s="11">
        <v>0.8</v>
      </c>
      <c r="E322" s="11">
        <v>2.8</v>
      </c>
      <c r="F322" s="11">
        <v>8.8</v>
      </c>
      <c r="G322" s="11">
        <v>36</v>
      </c>
      <c r="H322" s="11">
        <v>0.01</v>
      </c>
      <c r="I322" s="11">
        <v>0.3</v>
      </c>
      <c r="J322" s="11">
        <v>0</v>
      </c>
      <c r="K322" s="11">
        <v>0.6</v>
      </c>
      <c r="L322" s="11">
        <v>40</v>
      </c>
      <c r="M322" s="11">
        <v>31</v>
      </c>
      <c r="N322" s="11">
        <v>6</v>
      </c>
      <c r="O322" s="11">
        <v>0.3</v>
      </c>
    </row>
    <row r="323" spans="1:15" ht="18.75">
      <c r="A323" s="10" t="s">
        <v>50</v>
      </c>
      <c r="B323" s="15" t="s">
        <v>168</v>
      </c>
      <c r="C323" s="15" t="s">
        <v>131</v>
      </c>
      <c r="D323" s="11">
        <v>4.98</v>
      </c>
      <c r="E323" s="11">
        <v>5.01</v>
      </c>
      <c r="F323" s="11">
        <v>10.28</v>
      </c>
      <c r="G323" s="11">
        <v>106.08</v>
      </c>
      <c r="H323" s="11">
        <v>0.03</v>
      </c>
      <c r="I323" s="29">
        <v>38</v>
      </c>
      <c r="J323" s="11">
        <v>0</v>
      </c>
      <c r="K323" s="11">
        <v>0.1</v>
      </c>
      <c r="L323" s="11">
        <v>35</v>
      </c>
      <c r="M323" s="11">
        <v>17</v>
      </c>
      <c r="N323" s="11">
        <v>11</v>
      </c>
      <c r="O323" s="11">
        <v>0.1</v>
      </c>
    </row>
    <row r="324" spans="1:15" ht="37.5">
      <c r="A324" s="10" t="s">
        <v>52</v>
      </c>
      <c r="B324" s="11" t="s">
        <v>53</v>
      </c>
      <c r="C324" s="15" t="s">
        <v>54</v>
      </c>
      <c r="D324" s="11">
        <v>0.17</v>
      </c>
      <c r="E324" s="11">
        <v>0.03</v>
      </c>
      <c r="F324" s="11">
        <v>15.24</v>
      </c>
      <c r="G324" s="11">
        <v>61.95</v>
      </c>
      <c r="H324" s="11">
        <v>0.08</v>
      </c>
      <c r="I324" s="11">
        <v>0.2</v>
      </c>
      <c r="J324" s="11">
        <v>0</v>
      </c>
      <c r="K324" s="11">
        <v>0.6</v>
      </c>
      <c r="L324" s="11">
        <v>42</v>
      </c>
      <c r="M324" s="11">
        <v>32</v>
      </c>
      <c r="N324" s="11">
        <v>8</v>
      </c>
      <c r="O324" s="11">
        <v>0.2</v>
      </c>
    </row>
    <row r="325" spans="1:15" ht="18.75">
      <c r="A325" s="10" t="s">
        <v>82</v>
      </c>
      <c r="B325" s="11"/>
      <c r="C325" s="15" t="s">
        <v>118</v>
      </c>
      <c r="D325" s="11">
        <v>1</v>
      </c>
      <c r="E325" s="11">
        <v>2.3</v>
      </c>
      <c r="F325" s="11">
        <v>47.2</v>
      </c>
      <c r="G325" s="11">
        <v>45</v>
      </c>
      <c r="H325" s="11">
        <v>0.06</v>
      </c>
      <c r="I325" s="11">
        <v>0.11</v>
      </c>
      <c r="J325" s="11">
        <v>0</v>
      </c>
      <c r="K325" s="11">
        <v>23</v>
      </c>
      <c r="L325" s="11">
        <v>49</v>
      </c>
      <c r="M325" s="11">
        <v>84</v>
      </c>
      <c r="N325" s="11">
        <v>12</v>
      </c>
      <c r="O325" s="11">
        <v>0.6</v>
      </c>
    </row>
    <row r="326" spans="1:15" ht="18.75">
      <c r="A326" s="10"/>
      <c r="B326" s="11"/>
      <c r="C326" s="15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ht="18.75">
      <c r="A327" s="12" t="s">
        <v>29</v>
      </c>
      <c r="B327" s="11"/>
      <c r="C327" s="15"/>
      <c r="D327" s="13">
        <f>SUM(D321:D326)</f>
        <v>23.03</v>
      </c>
      <c r="E327" s="13">
        <f>SUM(E321:E326)</f>
        <v>26.540000000000003</v>
      </c>
      <c r="F327" s="13">
        <f>SUM(F321:F326)</f>
        <v>85.54</v>
      </c>
      <c r="G327" s="13">
        <f>SUM(G321:G326)</f>
        <v>477.13</v>
      </c>
      <c r="H327" s="13">
        <f aca="true" t="shared" si="20" ref="H327:O327">SUM(H321:H325)</f>
        <v>0.26</v>
      </c>
      <c r="I327" s="13">
        <f t="shared" si="20"/>
        <v>39.010000000000005</v>
      </c>
      <c r="J327" s="13">
        <f t="shared" si="20"/>
        <v>0.2</v>
      </c>
      <c r="K327" s="13">
        <f t="shared" si="20"/>
        <v>24.81</v>
      </c>
      <c r="L327" s="13">
        <f t="shared" si="20"/>
        <v>307</v>
      </c>
      <c r="M327" s="13">
        <f t="shared" si="20"/>
        <v>421</v>
      </c>
      <c r="N327" s="13">
        <f t="shared" si="20"/>
        <v>58.6</v>
      </c>
      <c r="O327" s="13">
        <f t="shared" si="20"/>
        <v>3.9000000000000004</v>
      </c>
    </row>
    <row r="328" spans="1:15" ht="18.75">
      <c r="A328" s="10"/>
      <c r="B328" s="11"/>
      <c r="C328" s="15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ht="18.75">
      <c r="A329" s="10"/>
      <c r="B329" s="11"/>
      <c r="C329" s="15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ht="18.75">
      <c r="A330" s="9" t="s">
        <v>30</v>
      </c>
      <c r="B330" s="11"/>
      <c r="C330" s="15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ht="18.75">
      <c r="A331" s="9" t="s">
        <v>91</v>
      </c>
      <c r="B331" s="11"/>
      <c r="C331" s="15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ht="18.75">
      <c r="A332" s="55" t="s">
        <v>163</v>
      </c>
      <c r="B332" s="55"/>
      <c r="C332" s="15" t="s">
        <v>116</v>
      </c>
      <c r="D332" s="11">
        <v>0.46</v>
      </c>
      <c r="E332" s="11">
        <v>0</v>
      </c>
      <c r="F332" s="11">
        <v>1.6</v>
      </c>
      <c r="G332" s="11">
        <v>8.9</v>
      </c>
      <c r="H332" s="11">
        <v>0.05</v>
      </c>
      <c r="I332" s="11">
        <v>12.5</v>
      </c>
      <c r="J332" s="11">
        <v>0</v>
      </c>
      <c r="K332" s="11">
        <v>0.35</v>
      </c>
      <c r="L332" s="11">
        <v>7</v>
      </c>
      <c r="M332" s="11">
        <v>13</v>
      </c>
      <c r="N332" s="11">
        <v>100</v>
      </c>
      <c r="O332" s="11">
        <v>0.45</v>
      </c>
    </row>
    <row r="333" spans="1:15" ht="56.25">
      <c r="A333" s="10" t="s">
        <v>95</v>
      </c>
      <c r="B333" s="11" t="s">
        <v>96</v>
      </c>
      <c r="C333" s="15" t="s">
        <v>33</v>
      </c>
      <c r="D333" s="11">
        <v>2.93</v>
      </c>
      <c r="E333" s="11">
        <v>2.64</v>
      </c>
      <c r="F333" s="11">
        <v>20.9</v>
      </c>
      <c r="G333" s="11">
        <v>119.07</v>
      </c>
      <c r="H333" s="11">
        <v>0.17</v>
      </c>
      <c r="I333" s="11">
        <v>0.9</v>
      </c>
      <c r="J333" s="11">
        <v>62</v>
      </c>
      <c r="K333" s="11">
        <v>0.9</v>
      </c>
      <c r="L333" s="11">
        <v>38</v>
      </c>
      <c r="M333" s="11">
        <v>121</v>
      </c>
      <c r="N333" s="11">
        <v>18</v>
      </c>
      <c r="O333" s="11">
        <v>1.7</v>
      </c>
    </row>
    <row r="334" spans="1:15" ht="18.75">
      <c r="A334" s="10" t="s">
        <v>188</v>
      </c>
      <c r="B334" s="11" t="s">
        <v>189</v>
      </c>
      <c r="C334" s="15" t="s">
        <v>195</v>
      </c>
      <c r="D334" s="11">
        <v>257</v>
      </c>
      <c r="E334" s="11">
        <v>30.4</v>
      </c>
      <c r="F334" s="11">
        <v>117.6</v>
      </c>
      <c r="G334" s="11">
        <v>847.3</v>
      </c>
      <c r="H334" s="11">
        <v>0.19</v>
      </c>
      <c r="I334" s="11">
        <v>4.6</v>
      </c>
      <c r="J334" s="11">
        <v>0</v>
      </c>
      <c r="K334" s="11">
        <v>0</v>
      </c>
      <c r="L334" s="11">
        <v>35</v>
      </c>
      <c r="M334" s="11">
        <v>159</v>
      </c>
      <c r="N334" s="11">
        <v>20</v>
      </c>
      <c r="O334" s="11">
        <v>1.9</v>
      </c>
    </row>
    <row r="335" spans="1:15" ht="18.75">
      <c r="A335" s="10" t="s">
        <v>40</v>
      </c>
      <c r="B335" s="11"/>
      <c r="C335" s="15" t="s">
        <v>115</v>
      </c>
      <c r="D335" s="11">
        <v>2.64</v>
      </c>
      <c r="E335" s="11">
        <v>0.44</v>
      </c>
      <c r="F335" s="11">
        <v>16.4</v>
      </c>
      <c r="G335" s="11">
        <v>80.12</v>
      </c>
      <c r="H335" s="11">
        <v>0.09</v>
      </c>
      <c r="I335" s="11">
        <v>0</v>
      </c>
      <c r="J335" s="11">
        <v>0</v>
      </c>
      <c r="K335" s="11">
        <v>1.9</v>
      </c>
      <c r="L335" s="11">
        <v>18</v>
      </c>
      <c r="M335" s="11">
        <v>79</v>
      </c>
      <c r="N335" s="11">
        <v>24</v>
      </c>
      <c r="O335" s="11">
        <v>2</v>
      </c>
    </row>
    <row r="336" spans="1:15" ht="18.75">
      <c r="A336" s="10" t="s">
        <v>84</v>
      </c>
      <c r="B336" s="11" t="s">
        <v>38</v>
      </c>
      <c r="C336" s="15" t="s">
        <v>39</v>
      </c>
      <c r="D336" s="11">
        <v>1.4</v>
      </c>
      <c r="E336" s="11">
        <v>0.2</v>
      </c>
      <c r="F336" s="11">
        <v>26.4</v>
      </c>
      <c r="G336" s="11">
        <v>120</v>
      </c>
      <c r="H336" s="11">
        <v>0.08</v>
      </c>
      <c r="I336" s="11">
        <v>50</v>
      </c>
      <c r="J336" s="11">
        <v>0</v>
      </c>
      <c r="K336" s="11">
        <v>0.6</v>
      </c>
      <c r="L336" s="11">
        <v>42</v>
      </c>
      <c r="M336" s="11">
        <v>32</v>
      </c>
      <c r="N336" s="11">
        <v>8</v>
      </c>
      <c r="O336" s="11">
        <v>1.3</v>
      </c>
    </row>
    <row r="337" spans="1:15" ht="18.75">
      <c r="A337" s="10"/>
      <c r="B337" s="11"/>
      <c r="C337" s="15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ht="18.75">
      <c r="A338" s="12" t="s">
        <v>64</v>
      </c>
      <c r="B338" s="11"/>
      <c r="C338" s="15"/>
      <c r="D338" s="13">
        <f aca="true" t="shared" si="21" ref="D338:O338">SUM(D332:D337)</f>
        <v>264.42999999999995</v>
      </c>
      <c r="E338" s="13">
        <f t="shared" si="21"/>
        <v>33.68</v>
      </c>
      <c r="F338" s="13">
        <f t="shared" si="21"/>
        <v>182.9</v>
      </c>
      <c r="G338" s="13">
        <f t="shared" si="21"/>
        <v>1175.3899999999999</v>
      </c>
      <c r="H338" s="13">
        <f t="shared" si="21"/>
        <v>0.58</v>
      </c>
      <c r="I338" s="13">
        <f t="shared" si="21"/>
        <v>68</v>
      </c>
      <c r="J338" s="13">
        <f t="shared" si="21"/>
        <v>62</v>
      </c>
      <c r="K338" s="13">
        <f t="shared" si="21"/>
        <v>3.75</v>
      </c>
      <c r="L338" s="13">
        <f t="shared" si="21"/>
        <v>140</v>
      </c>
      <c r="M338" s="13">
        <f t="shared" si="21"/>
        <v>404</v>
      </c>
      <c r="N338" s="13">
        <f t="shared" si="21"/>
        <v>170</v>
      </c>
      <c r="O338" s="13">
        <f t="shared" si="21"/>
        <v>7.35</v>
      </c>
    </row>
    <row r="339" spans="1:15" ht="18.75">
      <c r="A339" s="12"/>
      <c r="B339" s="11"/>
      <c r="C339" s="15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8.75">
      <c r="A340" s="12"/>
      <c r="B340" s="11"/>
      <c r="C340" s="15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8.75">
      <c r="A341" s="12"/>
      <c r="B341" s="11"/>
      <c r="C341" s="15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ht="18.75">
      <c r="A342" s="9" t="s">
        <v>41</v>
      </c>
      <c r="B342" s="11"/>
      <c r="C342" s="15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ht="18.75">
      <c r="A343" s="9" t="s">
        <v>91</v>
      </c>
      <c r="B343" s="11"/>
      <c r="C343" s="15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ht="18.75">
      <c r="A344" s="10" t="s">
        <v>139</v>
      </c>
      <c r="B344" s="11" t="s">
        <v>38</v>
      </c>
      <c r="C344" s="15" t="s">
        <v>116</v>
      </c>
      <c r="D344" s="11">
        <v>6.8</v>
      </c>
      <c r="E344" s="11">
        <v>8.1</v>
      </c>
      <c r="F344" s="11">
        <v>60.4</v>
      </c>
      <c r="G344" s="11">
        <v>306.2</v>
      </c>
      <c r="H344" s="11">
        <v>0.08</v>
      </c>
      <c r="I344" s="11">
        <v>0</v>
      </c>
      <c r="J344" s="11">
        <v>32</v>
      </c>
      <c r="K344" s="11">
        <v>1.2</v>
      </c>
      <c r="L344" s="11">
        <v>65</v>
      </c>
      <c r="M344" s="11">
        <v>112</v>
      </c>
      <c r="N344" s="11">
        <v>16</v>
      </c>
      <c r="O344" s="11">
        <v>0.8</v>
      </c>
    </row>
    <row r="345" spans="1:15" ht="18.75">
      <c r="A345" s="10" t="s">
        <v>42</v>
      </c>
      <c r="B345" s="11" t="s">
        <v>43</v>
      </c>
      <c r="C345" s="15" t="s">
        <v>39</v>
      </c>
      <c r="D345" s="11">
        <v>3.51</v>
      </c>
      <c r="E345" s="11">
        <v>2.9</v>
      </c>
      <c r="F345" s="11">
        <v>20.03</v>
      </c>
      <c r="G345" s="11">
        <v>120</v>
      </c>
      <c r="H345" s="11">
        <v>0.2</v>
      </c>
      <c r="I345" s="11">
        <v>2.6</v>
      </c>
      <c r="J345" s="11">
        <v>0</v>
      </c>
      <c r="K345" s="11">
        <v>0.1</v>
      </c>
      <c r="L345" s="11">
        <v>0</v>
      </c>
      <c r="M345" s="11">
        <v>0</v>
      </c>
      <c r="N345" s="11">
        <v>0</v>
      </c>
      <c r="O345" s="11">
        <v>0</v>
      </c>
    </row>
    <row r="346" spans="1:15" ht="18.75">
      <c r="A346" s="18"/>
      <c r="B346" s="11"/>
      <c r="C346" s="15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ht="18.75">
      <c r="A347" s="12" t="s">
        <v>64</v>
      </c>
      <c r="B347" s="13"/>
      <c r="C347" s="20"/>
      <c r="D347" s="13">
        <f aca="true" t="shared" si="22" ref="D347:O347">SUM(D344:D346)</f>
        <v>10.309999999999999</v>
      </c>
      <c r="E347" s="13">
        <f t="shared" si="22"/>
        <v>11</v>
      </c>
      <c r="F347" s="13">
        <f t="shared" si="22"/>
        <v>80.43</v>
      </c>
      <c r="G347" s="13">
        <f t="shared" si="22"/>
        <v>426.2</v>
      </c>
      <c r="H347" s="13">
        <f t="shared" si="22"/>
        <v>0.28</v>
      </c>
      <c r="I347" s="13">
        <f t="shared" si="22"/>
        <v>2.6</v>
      </c>
      <c r="J347" s="13">
        <f t="shared" si="22"/>
        <v>32</v>
      </c>
      <c r="K347" s="13">
        <f t="shared" si="22"/>
        <v>1.3</v>
      </c>
      <c r="L347" s="13">
        <f t="shared" si="22"/>
        <v>65</v>
      </c>
      <c r="M347" s="13">
        <f t="shared" si="22"/>
        <v>112</v>
      </c>
      <c r="N347" s="13">
        <f t="shared" si="22"/>
        <v>16</v>
      </c>
      <c r="O347" s="13">
        <f t="shared" si="22"/>
        <v>0.8</v>
      </c>
    </row>
    <row r="348" spans="1:15" ht="18.75">
      <c r="A348" s="12"/>
      <c r="B348" s="13"/>
      <c r="C348" s="20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8.75">
      <c r="A349" s="12" t="s">
        <v>44</v>
      </c>
      <c r="B349" s="13"/>
      <c r="C349" s="20"/>
      <c r="D349" s="13">
        <f>D327+D338+D347</f>
        <v>297.7699999999999</v>
      </c>
      <c r="E349" s="13">
        <f>E327+E338+E347</f>
        <v>71.22</v>
      </c>
      <c r="F349" s="13">
        <f>F327+F338+F347</f>
        <v>348.87</v>
      </c>
      <c r="G349" s="13">
        <f>G327+G338+G347</f>
        <v>2078.72</v>
      </c>
      <c r="H349" s="13">
        <f>H327+H338+H347</f>
        <v>1.12</v>
      </c>
      <c r="I349" s="13">
        <f>I327+I338+I347</f>
        <v>109.61</v>
      </c>
      <c r="J349" s="13">
        <f>J327+J338+J347</f>
        <v>94.2</v>
      </c>
      <c r="K349" s="13">
        <f>K327+K338+K347</f>
        <v>29.86</v>
      </c>
      <c r="L349" s="13">
        <f>L327+L338+L347</f>
        <v>512</v>
      </c>
      <c r="M349" s="13">
        <f>M327+M338+M347</f>
        <v>937</v>
      </c>
      <c r="N349" s="13">
        <f>N327+N338+N347</f>
        <v>244.6</v>
      </c>
      <c r="O349" s="13">
        <f>O327+O338+O347</f>
        <v>12.05</v>
      </c>
    </row>
    <row r="350" spans="1:15" ht="18.75">
      <c r="A350" s="12"/>
      <c r="B350" s="13"/>
      <c r="C350" s="20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5.75">
      <c r="A351" s="22"/>
      <c r="B351" s="23"/>
      <c r="C351" s="44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2.75">
      <c r="A352" s="3" t="s">
        <v>67</v>
      </c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</row>
    <row r="357" spans="16:18" ht="12.75">
      <c r="P357" s="4"/>
      <c r="Q357" s="4"/>
      <c r="R357" s="4"/>
    </row>
    <row r="380" spans="1:15" ht="18.7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2"/>
      <c r="O380" s="23"/>
    </row>
    <row r="381" spans="1:15" ht="18.75">
      <c r="A381" s="9" t="s">
        <v>22</v>
      </c>
      <c r="B381" s="12"/>
      <c r="C381" s="45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0"/>
      <c r="O381" s="23"/>
    </row>
    <row r="382" spans="1:15" ht="18.75">
      <c r="A382" s="9" t="s">
        <v>97</v>
      </c>
      <c r="B382" s="10"/>
      <c r="C382" s="46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1"/>
      <c r="O382" s="23"/>
    </row>
    <row r="383" spans="1:15" ht="18.75">
      <c r="A383" s="10" t="s">
        <v>69</v>
      </c>
      <c r="B383" s="11" t="s">
        <v>159</v>
      </c>
      <c r="C383" s="15" t="s">
        <v>160</v>
      </c>
      <c r="D383" s="11">
        <v>18.9</v>
      </c>
      <c r="E383" s="11">
        <v>11.4</v>
      </c>
      <c r="F383" s="11">
        <v>30.3</v>
      </c>
      <c r="G383" s="11">
        <v>299</v>
      </c>
      <c r="H383" s="11">
        <v>0.07</v>
      </c>
      <c r="I383" s="11">
        <v>0.4</v>
      </c>
      <c r="J383" s="11">
        <v>0.05</v>
      </c>
      <c r="K383" s="11">
        <v>0.25</v>
      </c>
      <c r="L383" s="11">
        <v>161</v>
      </c>
      <c r="M383" s="11">
        <v>215.7</v>
      </c>
      <c r="N383" s="11">
        <v>24</v>
      </c>
      <c r="O383" s="11">
        <v>0.8</v>
      </c>
    </row>
    <row r="384" spans="1:16" ht="18.75">
      <c r="A384" s="10" t="s">
        <v>42</v>
      </c>
      <c r="B384" s="11" t="s">
        <v>43</v>
      </c>
      <c r="C384" s="15" t="s">
        <v>39</v>
      </c>
      <c r="D384" s="11">
        <v>3.51</v>
      </c>
      <c r="E384" s="11">
        <v>2.9</v>
      </c>
      <c r="F384" s="11">
        <v>20.03</v>
      </c>
      <c r="G384" s="11">
        <v>120</v>
      </c>
      <c r="H384" s="11">
        <v>0.2</v>
      </c>
      <c r="I384" s="11">
        <v>2.6</v>
      </c>
      <c r="J384" s="11">
        <v>0</v>
      </c>
      <c r="K384" s="11">
        <v>0.1</v>
      </c>
      <c r="L384" s="11">
        <v>0</v>
      </c>
      <c r="M384" s="11">
        <v>0</v>
      </c>
      <c r="N384" s="11">
        <v>0</v>
      </c>
      <c r="O384" s="11">
        <v>0</v>
      </c>
      <c r="P384" s="38"/>
    </row>
    <row r="385" spans="1:15" ht="18.75">
      <c r="A385" s="10"/>
      <c r="B385" s="11"/>
      <c r="C385" s="15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ht="18.75">
      <c r="A386" s="12" t="s">
        <v>29</v>
      </c>
      <c r="B386" s="11"/>
      <c r="C386" s="15"/>
      <c r="D386" s="13">
        <f aca="true" t="shared" si="23" ref="D386:O386">SUM(D383:D385)</f>
        <v>22.409999999999997</v>
      </c>
      <c r="E386" s="13">
        <f t="shared" si="23"/>
        <v>14.3</v>
      </c>
      <c r="F386" s="13">
        <f t="shared" si="23"/>
        <v>50.33</v>
      </c>
      <c r="G386" s="13">
        <f t="shared" si="23"/>
        <v>419</v>
      </c>
      <c r="H386" s="13">
        <f t="shared" si="23"/>
        <v>0.27</v>
      </c>
      <c r="I386" s="13">
        <f t="shared" si="23"/>
        <v>3</v>
      </c>
      <c r="J386" s="13">
        <f t="shared" si="23"/>
        <v>0.05</v>
      </c>
      <c r="K386" s="13">
        <f t="shared" si="23"/>
        <v>0.35</v>
      </c>
      <c r="L386" s="13">
        <f t="shared" si="23"/>
        <v>161</v>
      </c>
      <c r="M386" s="13">
        <f t="shared" si="23"/>
        <v>215.7</v>
      </c>
      <c r="N386" s="13">
        <f t="shared" si="23"/>
        <v>24</v>
      </c>
      <c r="O386" s="13">
        <f t="shared" si="23"/>
        <v>0.8</v>
      </c>
    </row>
    <row r="387" spans="1:15" ht="18.75">
      <c r="A387" s="10"/>
      <c r="B387" s="11"/>
      <c r="C387" s="15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6" ht="18.75">
      <c r="A388" s="9" t="s">
        <v>30</v>
      </c>
      <c r="B388" s="11"/>
      <c r="C388" s="15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6"/>
    </row>
    <row r="389" spans="1:15" ht="18.75">
      <c r="A389" s="9" t="s">
        <v>97</v>
      </c>
      <c r="B389" s="11"/>
      <c r="C389" s="15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ht="18.75">
      <c r="A390" s="18" t="s">
        <v>185</v>
      </c>
      <c r="B390" s="11" t="s">
        <v>186</v>
      </c>
      <c r="C390" s="15" t="s">
        <v>116</v>
      </c>
      <c r="D390" s="11">
        <v>1.02</v>
      </c>
      <c r="E390" s="11">
        <v>1.12</v>
      </c>
      <c r="F390" s="11">
        <v>8.6</v>
      </c>
      <c r="G390" s="11">
        <v>48.6</v>
      </c>
      <c r="H390" s="11">
        <v>0.02</v>
      </c>
      <c r="I390" s="11">
        <v>7</v>
      </c>
      <c r="J390" s="11">
        <v>0</v>
      </c>
      <c r="K390" s="11">
        <v>0.76</v>
      </c>
      <c r="L390" s="11">
        <v>41</v>
      </c>
      <c r="M390" s="11">
        <v>37</v>
      </c>
      <c r="N390" s="11">
        <v>15</v>
      </c>
      <c r="O390" s="11">
        <v>0.7</v>
      </c>
    </row>
    <row r="391" spans="1:15" ht="37.5">
      <c r="A391" s="10" t="s">
        <v>87</v>
      </c>
      <c r="B391" s="11" t="s">
        <v>88</v>
      </c>
      <c r="C391" s="15" t="s">
        <v>89</v>
      </c>
      <c r="D391" s="11">
        <v>2.12</v>
      </c>
      <c r="E391" s="11">
        <v>5.3</v>
      </c>
      <c r="F391" s="11">
        <v>13.27</v>
      </c>
      <c r="G391" s="11">
        <v>109.26</v>
      </c>
      <c r="H391" s="11">
        <v>0.05</v>
      </c>
      <c r="I391" s="11">
        <v>10.8</v>
      </c>
      <c r="J391" s="11">
        <v>0</v>
      </c>
      <c r="K391" s="11">
        <v>0.8</v>
      </c>
      <c r="L391" s="11">
        <v>58</v>
      </c>
      <c r="M391" s="11">
        <v>0</v>
      </c>
      <c r="N391" s="11">
        <v>30</v>
      </c>
      <c r="O391" s="11">
        <v>1.3</v>
      </c>
    </row>
    <row r="392" spans="1:15" ht="18.75">
      <c r="A392" s="10" t="s">
        <v>190</v>
      </c>
      <c r="B392" s="11" t="s">
        <v>38</v>
      </c>
      <c r="C392" s="15" t="s">
        <v>121</v>
      </c>
      <c r="D392" s="11">
        <v>16.75</v>
      </c>
      <c r="E392" s="11">
        <v>32</v>
      </c>
      <c r="F392" s="11">
        <v>9.5</v>
      </c>
      <c r="G392" s="11">
        <v>393.75</v>
      </c>
      <c r="H392" s="11">
        <v>0.08</v>
      </c>
      <c r="I392" s="11">
        <v>0</v>
      </c>
      <c r="J392" s="11">
        <v>0</v>
      </c>
      <c r="K392" s="11">
        <v>0.23</v>
      </c>
      <c r="L392" s="11">
        <v>8</v>
      </c>
      <c r="M392" s="11">
        <v>150</v>
      </c>
      <c r="N392" s="11">
        <v>50</v>
      </c>
      <c r="O392" s="11">
        <v>1</v>
      </c>
    </row>
    <row r="393" spans="1:15" ht="18.75">
      <c r="A393" s="10" t="s">
        <v>174</v>
      </c>
      <c r="B393" s="11" t="s">
        <v>137</v>
      </c>
      <c r="C393" s="15" t="s">
        <v>173</v>
      </c>
      <c r="D393" s="11">
        <v>20.6</v>
      </c>
      <c r="E393" s="11">
        <v>9.1</v>
      </c>
      <c r="F393" s="11">
        <v>90.6</v>
      </c>
      <c r="G393" s="11">
        <v>526.1</v>
      </c>
      <c r="H393" s="11">
        <v>0.5</v>
      </c>
      <c r="I393" s="11">
        <v>0</v>
      </c>
      <c r="J393" s="11">
        <v>0.1</v>
      </c>
      <c r="K393" s="11">
        <v>0.3</v>
      </c>
      <c r="L393" s="11">
        <v>32</v>
      </c>
      <c r="M393" s="11">
        <v>452</v>
      </c>
      <c r="N393" s="11">
        <v>303</v>
      </c>
      <c r="O393" s="11">
        <v>10</v>
      </c>
    </row>
    <row r="394" spans="1:15" ht="18.75">
      <c r="A394" s="10" t="s">
        <v>98</v>
      </c>
      <c r="B394" s="11" t="s">
        <v>99</v>
      </c>
      <c r="C394" s="15" t="s">
        <v>39</v>
      </c>
      <c r="D394" s="11">
        <v>0.42</v>
      </c>
      <c r="E394" s="11">
        <v>0</v>
      </c>
      <c r="F394" s="11">
        <v>27.65</v>
      </c>
      <c r="G394" s="11">
        <v>112.3</v>
      </c>
      <c r="H394" s="11">
        <v>0.03</v>
      </c>
      <c r="I394" s="11">
        <v>8</v>
      </c>
      <c r="J394" s="11">
        <v>0</v>
      </c>
      <c r="K394" s="11">
        <v>0</v>
      </c>
      <c r="L394" s="11">
        <v>107</v>
      </c>
      <c r="M394" s="11">
        <v>92</v>
      </c>
      <c r="N394" s="11">
        <v>66</v>
      </c>
      <c r="O394" s="11">
        <v>1.8</v>
      </c>
    </row>
    <row r="395" spans="1:15" ht="18.75">
      <c r="A395" s="10" t="s">
        <v>40</v>
      </c>
      <c r="B395" s="11"/>
      <c r="C395" s="15" t="s">
        <v>115</v>
      </c>
      <c r="D395" s="11">
        <v>2.64</v>
      </c>
      <c r="E395" s="11">
        <v>0.44</v>
      </c>
      <c r="F395" s="11">
        <v>16.4</v>
      </c>
      <c r="G395" s="11">
        <v>80.12</v>
      </c>
      <c r="H395" s="11">
        <v>0.09</v>
      </c>
      <c r="I395" s="11">
        <v>0</v>
      </c>
      <c r="J395" s="11">
        <v>0</v>
      </c>
      <c r="K395" s="11">
        <v>1.9</v>
      </c>
      <c r="L395" s="11">
        <v>18</v>
      </c>
      <c r="M395" s="11">
        <v>79</v>
      </c>
      <c r="N395" s="11">
        <v>24</v>
      </c>
      <c r="O395" s="11">
        <v>2</v>
      </c>
    </row>
    <row r="396" spans="1:15" ht="18.75">
      <c r="A396" s="10" t="s">
        <v>120</v>
      </c>
      <c r="B396" s="11" t="s">
        <v>38</v>
      </c>
      <c r="C396" s="15" t="s">
        <v>118</v>
      </c>
      <c r="D396" s="11">
        <v>3.27</v>
      </c>
      <c r="E396" s="11">
        <v>8.08</v>
      </c>
      <c r="F396" s="11">
        <v>33.82</v>
      </c>
      <c r="G396" s="11">
        <v>239.07</v>
      </c>
      <c r="H396" s="11">
        <v>0.11</v>
      </c>
      <c r="I396" s="11">
        <v>0</v>
      </c>
      <c r="J396" s="11">
        <v>0</v>
      </c>
      <c r="K396" s="11">
        <v>18</v>
      </c>
      <c r="L396" s="11">
        <v>31</v>
      </c>
      <c r="M396" s="11">
        <v>89</v>
      </c>
      <c r="N396" s="11">
        <v>13</v>
      </c>
      <c r="O396" s="11">
        <v>1.3</v>
      </c>
    </row>
    <row r="397" spans="1:15" ht="18.75">
      <c r="A397" s="10"/>
      <c r="B397" s="11"/>
      <c r="C397" s="15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8.75">
      <c r="A398" s="12" t="s">
        <v>29</v>
      </c>
      <c r="B398" s="11"/>
      <c r="C398" s="15"/>
      <c r="D398" s="13">
        <f aca="true" t="shared" si="24" ref="D398:O398">SUM(D390:D397)</f>
        <v>46.82000000000001</v>
      </c>
      <c r="E398" s="13">
        <f t="shared" si="24"/>
        <v>56.04</v>
      </c>
      <c r="F398" s="13">
        <f t="shared" si="24"/>
        <v>199.84</v>
      </c>
      <c r="G398" s="13">
        <f t="shared" si="24"/>
        <v>1509.2</v>
      </c>
      <c r="H398" s="13">
        <f t="shared" si="24"/>
        <v>0.88</v>
      </c>
      <c r="I398" s="13">
        <f t="shared" si="24"/>
        <v>25.8</v>
      </c>
      <c r="J398" s="13">
        <f t="shared" si="24"/>
        <v>0.1</v>
      </c>
      <c r="K398" s="13">
        <f t="shared" si="24"/>
        <v>21.99</v>
      </c>
      <c r="L398" s="13">
        <f t="shared" si="24"/>
        <v>295</v>
      </c>
      <c r="M398" s="13">
        <f t="shared" si="24"/>
        <v>899</v>
      </c>
      <c r="N398" s="13">
        <f t="shared" si="24"/>
        <v>501</v>
      </c>
      <c r="O398" s="13">
        <f t="shared" si="24"/>
        <v>18.1</v>
      </c>
    </row>
    <row r="399" spans="1:15" ht="18.75">
      <c r="A399" s="12"/>
      <c r="B399" s="11"/>
      <c r="C399" s="15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8.75">
      <c r="A400" s="12"/>
      <c r="B400" s="11"/>
      <c r="C400" s="15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8.75">
      <c r="A401" s="12"/>
      <c r="B401" s="11"/>
      <c r="C401" s="15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8.75">
      <c r="A402" s="12"/>
      <c r="B402" s="11"/>
      <c r="C402" s="15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8.75">
      <c r="A403" s="12"/>
      <c r="B403" s="11"/>
      <c r="C403" s="15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8.75">
      <c r="A404" s="12"/>
      <c r="B404" s="11"/>
      <c r="C404" s="15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8.75">
      <c r="A405" s="12"/>
      <c r="B405" s="11"/>
      <c r="C405" s="15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8.75">
      <c r="A406" s="9" t="s">
        <v>41</v>
      </c>
      <c r="B406" s="11"/>
      <c r="C406" s="15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ht="18.75">
      <c r="A407" s="9" t="s">
        <v>97</v>
      </c>
      <c r="B407" s="11"/>
      <c r="C407" s="15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ht="18.75">
      <c r="A408" s="10" t="s">
        <v>65</v>
      </c>
      <c r="B408" s="19" t="s">
        <v>38</v>
      </c>
      <c r="C408" s="15" t="s">
        <v>116</v>
      </c>
      <c r="D408" s="11">
        <v>6.37</v>
      </c>
      <c r="E408" s="11">
        <v>6.61</v>
      </c>
      <c r="F408" s="11">
        <v>28.96</v>
      </c>
      <c r="G408" s="11">
        <v>288.8</v>
      </c>
      <c r="H408" s="11">
        <v>0.11</v>
      </c>
      <c r="I408" s="11">
        <v>0.01</v>
      </c>
      <c r="J408" s="11">
        <v>0</v>
      </c>
      <c r="K408" s="11">
        <v>0.16</v>
      </c>
      <c r="L408" s="11">
        <v>42.13</v>
      </c>
      <c r="M408" s="11">
        <v>94</v>
      </c>
      <c r="N408" s="11">
        <v>15.25</v>
      </c>
      <c r="O408" s="11">
        <v>2.73</v>
      </c>
    </row>
    <row r="409" spans="1:15" ht="18.75">
      <c r="A409" s="18" t="s">
        <v>66</v>
      </c>
      <c r="B409" s="11"/>
      <c r="C409" s="15" t="s">
        <v>39</v>
      </c>
      <c r="D409" s="11">
        <v>6</v>
      </c>
      <c r="E409" s="11">
        <v>5</v>
      </c>
      <c r="F409" s="11">
        <v>25.6</v>
      </c>
      <c r="G409" s="11">
        <v>192</v>
      </c>
      <c r="H409" s="11">
        <v>0.03</v>
      </c>
      <c r="I409" s="11">
        <v>0.6</v>
      </c>
      <c r="J409" s="11">
        <v>20</v>
      </c>
      <c r="K409" s="11">
        <v>0</v>
      </c>
      <c r="L409" s="11">
        <v>119</v>
      </c>
      <c r="M409" s="11">
        <v>91</v>
      </c>
      <c r="N409" s="11">
        <v>14</v>
      </c>
      <c r="O409" s="11">
        <v>0.1</v>
      </c>
    </row>
    <row r="410" spans="1:15" ht="18.75">
      <c r="A410" s="18"/>
      <c r="B410" s="11"/>
      <c r="C410" s="15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ht="18.75">
      <c r="A411" s="12" t="s">
        <v>64</v>
      </c>
      <c r="B411" s="13"/>
      <c r="C411" s="20"/>
      <c r="D411" s="13">
        <f aca="true" t="shared" si="25" ref="D411:O411">SUM(D408:D410)</f>
        <v>12.370000000000001</v>
      </c>
      <c r="E411" s="13">
        <f t="shared" si="25"/>
        <v>11.61</v>
      </c>
      <c r="F411" s="13">
        <f t="shared" si="25"/>
        <v>54.56</v>
      </c>
      <c r="G411" s="13">
        <f t="shared" si="25"/>
        <v>480.8</v>
      </c>
      <c r="H411" s="13">
        <f t="shared" si="25"/>
        <v>0.14</v>
      </c>
      <c r="I411" s="13">
        <f t="shared" si="25"/>
        <v>0.61</v>
      </c>
      <c r="J411" s="13">
        <f t="shared" si="25"/>
        <v>20</v>
      </c>
      <c r="K411" s="13">
        <f t="shared" si="25"/>
        <v>0.16</v>
      </c>
      <c r="L411" s="13">
        <f t="shared" si="25"/>
        <v>161.13</v>
      </c>
      <c r="M411" s="13">
        <f t="shared" si="25"/>
        <v>185</v>
      </c>
      <c r="N411" s="13">
        <f t="shared" si="25"/>
        <v>29.25</v>
      </c>
      <c r="O411" s="13">
        <f t="shared" si="25"/>
        <v>2.83</v>
      </c>
    </row>
    <row r="412" spans="1:15" ht="18.75">
      <c r="A412" s="12"/>
      <c r="B412" s="13"/>
      <c r="C412" s="20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8.75">
      <c r="A413" s="12" t="s">
        <v>44</v>
      </c>
      <c r="B413" s="13"/>
      <c r="C413" s="20"/>
      <c r="D413" s="13">
        <f aca="true" t="shared" si="26" ref="D413:O413">D386+D398+D411</f>
        <v>81.60000000000001</v>
      </c>
      <c r="E413" s="13">
        <f t="shared" si="26"/>
        <v>81.95</v>
      </c>
      <c r="F413" s="13">
        <f t="shared" si="26"/>
        <v>304.73</v>
      </c>
      <c r="G413" s="13">
        <f t="shared" si="26"/>
        <v>2409</v>
      </c>
      <c r="H413" s="13">
        <f t="shared" si="26"/>
        <v>1.29</v>
      </c>
      <c r="I413" s="13">
        <f t="shared" si="26"/>
        <v>29.41</v>
      </c>
      <c r="J413" s="13">
        <f t="shared" si="26"/>
        <v>20.15</v>
      </c>
      <c r="K413" s="13">
        <f t="shared" si="26"/>
        <v>22.5</v>
      </c>
      <c r="L413" s="13">
        <f t="shared" si="26"/>
        <v>617.13</v>
      </c>
      <c r="M413" s="13">
        <f t="shared" si="26"/>
        <v>1299.7</v>
      </c>
      <c r="N413" s="13">
        <f t="shared" si="26"/>
        <v>554.25</v>
      </c>
      <c r="O413" s="13">
        <f t="shared" si="26"/>
        <v>21.730000000000004</v>
      </c>
    </row>
    <row r="414" spans="1:15" ht="16.5">
      <c r="A414" s="3" t="s">
        <v>67</v>
      </c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39"/>
      <c r="O414" s="39"/>
    </row>
    <row r="415" spans="1:15" ht="16.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39"/>
      <c r="O415" s="39"/>
    </row>
    <row r="416" spans="1:15" ht="16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39"/>
      <c r="O416" s="39"/>
    </row>
    <row r="417" spans="1:15" ht="16.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39"/>
      <c r="O417" s="39"/>
    </row>
    <row r="418" spans="1:18" ht="16.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39"/>
      <c r="O418" s="39"/>
      <c r="P418" s="4"/>
      <c r="Q418" s="4"/>
      <c r="R418" s="4"/>
    </row>
    <row r="419" spans="1:15" ht="16.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39"/>
      <c r="O419" s="39"/>
    </row>
    <row r="420" spans="1:15" ht="16.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39"/>
      <c r="O420" s="39"/>
    </row>
    <row r="421" spans="1:15" ht="16.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39"/>
      <c r="O421" s="39"/>
    </row>
    <row r="422" spans="1:15" ht="16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39"/>
      <c r="O422" s="39"/>
    </row>
    <row r="423" spans="1:15" ht="16.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39"/>
      <c r="O423" s="39"/>
    </row>
    <row r="424" spans="1:15" ht="16.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39"/>
      <c r="O424" s="39"/>
    </row>
    <row r="425" spans="1:15" ht="16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39"/>
      <c r="O425" s="39"/>
    </row>
    <row r="426" spans="1:15" ht="16.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39"/>
      <c r="O426" s="39"/>
    </row>
    <row r="427" spans="1:15" ht="16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39"/>
      <c r="O427" s="39"/>
    </row>
    <row r="428" spans="1:15" ht="16.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39"/>
      <c r="O428" s="39"/>
    </row>
    <row r="429" spans="1:15" ht="16.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39"/>
      <c r="O429" s="39"/>
    </row>
    <row r="430" spans="1:15" ht="16.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39"/>
      <c r="O430" s="39"/>
    </row>
    <row r="431" spans="1:15" ht="16.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39"/>
      <c r="O431" s="39"/>
    </row>
    <row r="432" spans="1:15" ht="16.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39"/>
      <c r="O432" s="39"/>
    </row>
    <row r="433" spans="1:15" ht="16.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39"/>
      <c r="O433" s="39"/>
    </row>
    <row r="434" spans="1:15" ht="16.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39"/>
      <c r="O434" s="39"/>
    </row>
    <row r="435" spans="1:15" ht="16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39"/>
      <c r="O435" s="39"/>
    </row>
    <row r="436" spans="1:15" ht="16.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39"/>
      <c r="O436" s="39"/>
    </row>
    <row r="437" spans="1:15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</row>
    <row r="438" spans="1:15" ht="18.7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ht="18.75">
      <c r="A439" s="9" t="s">
        <v>22</v>
      </c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1:15" ht="18.75">
      <c r="A440" s="9" t="s">
        <v>100</v>
      </c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ht="56.25">
      <c r="A441" s="10" t="s">
        <v>169</v>
      </c>
      <c r="B441" s="11" t="s">
        <v>49</v>
      </c>
      <c r="C441" s="15" t="s">
        <v>170</v>
      </c>
      <c r="D441" s="29">
        <v>6.4</v>
      </c>
      <c r="E441" s="11">
        <v>8.4</v>
      </c>
      <c r="F441" s="29">
        <v>31.5</v>
      </c>
      <c r="G441" s="11">
        <v>227</v>
      </c>
      <c r="H441" s="11">
        <v>0.1</v>
      </c>
      <c r="I441" s="11">
        <v>0.5</v>
      </c>
      <c r="J441" s="11">
        <v>0.03</v>
      </c>
      <c r="K441" s="11">
        <v>0.16</v>
      </c>
      <c r="L441" s="11">
        <v>130.6</v>
      </c>
      <c r="M441" s="11">
        <v>170.5</v>
      </c>
      <c r="N441" s="11">
        <v>46.7</v>
      </c>
      <c r="O441" s="11">
        <v>1.1</v>
      </c>
    </row>
    <row r="442" spans="1:15" ht="18.75">
      <c r="A442" s="10" t="s">
        <v>50</v>
      </c>
      <c r="B442" s="15" t="s">
        <v>168</v>
      </c>
      <c r="C442" s="15" t="s">
        <v>131</v>
      </c>
      <c r="D442" s="11">
        <v>4.98</v>
      </c>
      <c r="E442" s="11">
        <v>4.01</v>
      </c>
      <c r="F442" s="11">
        <v>10.28</v>
      </c>
      <c r="G442" s="11">
        <v>106.08</v>
      </c>
      <c r="H442" s="11">
        <v>0.03</v>
      </c>
      <c r="I442" s="29">
        <v>38</v>
      </c>
      <c r="J442" s="11">
        <v>0</v>
      </c>
      <c r="K442" s="11">
        <v>0.1</v>
      </c>
      <c r="L442" s="11">
        <v>35</v>
      </c>
      <c r="M442" s="11">
        <v>17</v>
      </c>
      <c r="N442" s="11">
        <v>11</v>
      </c>
      <c r="O442" s="11">
        <v>0.1</v>
      </c>
    </row>
    <row r="443" spans="1:15" ht="18.75">
      <c r="A443" s="10" t="s">
        <v>126</v>
      </c>
      <c r="B443" s="11" t="s">
        <v>27</v>
      </c>
      <c r="C443" s="11" t="s">
        <v>28</v>
      </c>
      <c r="D443" s="11">
        <v>0.1</v>
      </c>
      <c r="E443" s="11">
        <v>0.03</v>
      </c>
      <c r="F443" s="11">
        <v>15</v>
      </c>
      <c r="G443" s="11">
        <v>61</v>
      </c>
      <c r="H443" s="11">
        <v>0.2</v>
      </c>
      <c r="I443" s="11">
        <v>2.6</v>
      </c>
      <c r="J443" s="11">
        <v>0</v>
      </c>
      <c r="K443" s="11">
        <v>0.1</v>
      </c>
      <c r="L443" s="11">
        <v>0</v>
      </c>
      <c r="M443" s="11">
        <v>0</v>
      </c>
      <c r="N443" s="11">
        <v>0</v>
      </c>
      <c r="O443" s="11">
        <v>0</v>
      </c>
    </row>
    <row r="444" spans="1:15" ht="18.75">
      <c r="A444" s="18" t="s">
        <v>55</v>
      </c>
      <c r="B444" s="11"/>
      <c r="C444" s="15" t="s">
        <v>59</v>
      </c>
      <c r="D444" s="11">
        <v>0.9</v>
      </c>
      <c r="E444" s="11">
        <v>0.2</v>
      </c>
      <c r="F444" s="11">
        <v>8.1</v>
      </c>
      <c r="G444" s="11">
        <v>42.3</v>
      </c>
      <c r="H444" s="11">
        <v>0.1</v>
      </c>
      <c r="I444" s="11">
        <v>150</v>
      </c>
      <c r="J444" s="11">
        <v>0</v>
      </c>
      <c r="K444" s="11">
        <v>0.5</v>
      </c>
      <c r="L444" s="11">
        <v>85</v>
      </c>
      <c r="M444" s="11">
        <v>57.5</v>
      </c>
      <c r="N444" s="11">
        <v>32.5</v>
      </c>
      <c r="O444" s="11">
        <v>0.75</v>
      </c>
    </row>
    <row r="445" spans="1:15" ht="18.75">
      <c r="A445" s="10"/>
      <c r="B445" s="11"/>
      <c r="C445" s="15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ht="18.75">
      <c r="A446" s="12" t="s">
        <v>64</v>
      </c>
      <c r="B446" s="11"/>
      <c r="C446" s="15"/>
      <c r="D446" s="13">
        <f aca="true" t="shared" si="27" ref="D446:O446">SUM(D441:D444)</f>
        <v>12.38</v>
      </c>
      <c r="E446" s="13">
        <f t="shared" si="27"/>
        <v>12.639999999999999</v>
      </c>
      <c r="F446" s="13">
        <f t="shared" si="27"/>
        <v>64.88</v>
      </c>
      <c r="G446" s="13">
        <f t="shared" si="27"/>
        <v>436.38</v>
      </c>
      <c r="H446" s="13">
        <f t="shared" si="27"/>
        <v>0.43000000000000005</v>
      </c>
      <c r="I446" s="13">
        <f t="shared" si="27"/>
        <v>191.1</v>
      </c>
      <c r="J446" s="13">
        <f t="shared" si="27"/>
        <v>0.03</v>
      </c>
      <c r="K446" s="13">
        <f t="shared" si="27"/>
        <v>0.86</v>
      </c>
      <c r="L446" s="13">
        <f t="shared" si="27"/>
        <v>250.6</v>
      </c>
      <c r="M446" s="13">
        <f t="shared" si="27"/>
        <v>245</v>
      </c>
      <c r="N446" s="13">
        <f t="shared" si="27"/>
        <v>90.2</v>
      </c>
      <c r="O446" s="13">
        <f t="shared" si="27"/>
        <v>1.9500000000000002</v>
      </c>
    </row>
    <row r="447" spans="1:15" ht="18.75">
      <c r="A447" s="10"/>
      <c r="B447" s="11"/>
      <c r="C447" s="15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ht="18.75">
      <c r="A448" s="10"/>
      <c r="B448" s="11"/>
      <c r="C448" s="15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8" ht="18.75">
      <c r="A449" s="9" t="s">
        <v>30</v>
      </c>
      <c r="B449" s="11"/>
      <c r="C449" s="15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26"/>
      <c r="Q449" s="26"/>
      <c r="R449" s="38"/>
    </row>
    <row r="450" spans="1:18" ht="18.75">
      <c r="A450" s="9" t="s">
        <v>100</v>
      </c>
      <c r="B450" s="11"/>
      <c r="C450" s="15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26"/>
      <c r="Q450" s="26"/>
      <c r="R450" s="27"/>
    </row>
    <row r="451" spans="1:18" ht="18.75">
      <c r="A451" s="18" t="s">
        <v>148</v>
      </c>
      <c r="B451" s="11" t="s">
        <v>149</v>
      </c>
      <c r="C451" s="15" t="s">
        <v>116</v>
      </c>
      <c r="D451" s="11">
        <v>1.7</v>
      </c>
      <c r="E451" s="11">
        <v>5.76</v>
      </c>
      <c r="F451" s="11">
        <v>8.96</v>
      </c>
      <c r="G451" s="11">
        <v>94.2</v>
      </c>
      <c r="H451" s="11">
        <v>0.03</v>
      </c>
      <c r="I451" s="11">
        <v>3.5</v>
      </c>
      <c r="J451" s="11">
        <v>0</v>
      </c>
      <c r="K451" s="11">
        <v>0.76</v>
      </c>
      <c r="L451" s="11">
        <v>20.5</v>
      </c>
      <c r="M451" s="11">
        <v>18.5</v>
      </c>
      <c r="N451" s="11">
        <v>7.5</v>
      </c>
      <c r="O451" s="43">
        <v>0.35</v>
      </c>
      <c r="P451" s="26"/>
      <c r="Q451" s="26"/>
      <c r="R451" s="38"/>
    </row>
    <row r="452" spans="1:18" ht="37.5">
      <c r="A452" s="10" t="s">
        <v>140</v>
      </c>
      <c r="B452" s="11" t="s">
        <v>141</v>
      </c>
      <c r="C452" s="15" t="s">
        <v>89</v>
      </c>
      <c r="D452" s="11">
        <v>4.5</v>
      </c>
      <c r="E452" s="11">
        <v>6.5</v>
      </c>
      <c r="F452" s="11">
        <v>18.5</v>
      </c>
      <c r="G452" s="11">
        <v>150.31</v>
      </c>
      <c r="H452" s="11">
        <v>0.31</v>
      </c>
      <c r="I452" s="11">
        <v>0</v>
      </c>
      <c r="J452" s="11">
        <v>0.1</v>
      </c>
      <c r="K452" s="11">
        <v>0.9</v>
      </c>
      <c r="L452" s="11">
        <v>40</v>
      </c>
      <c r="M452" s="11">
        <v>130</v>
      </c>
      <c r="N452" s="11">
        <v>411</v>
      </c>
      <c r="O452" s="11">
        <v>6</v>
      </c>
      <c r="P452" s="26"/>
      <c r="Q452" s="38"/>
      <c r="R452" s="36"/>
    </row>
    <row r="453" spans="1:18" ht="18.75">
      <c r="A453" s="10" t="s">
        <v>191</v>
      </c>
      <c r="B453" s="11" t="s">
        <v>192</v>
      </c>
      <c r="C453" s="15" t="s">
        <v>59</v>
      </c>
      <c r="D453" s="11">
        <v>8.4</v>
      </c>
      <c r="E453" s="11">
        <v>8.5</v>
      </c>
      <c r="F453" s="11">
        <v>1.16</v>
      </c>
      <c r="G453" s="11">
        <v>156.1</v>
      </c>
      <c r="H453" s="11">
        <v>0.06</v>
      </c>
      <c r="I453" s="11">
        <v>2</v>
      </c>
      <c r="J453" s="11">
        <v>93.3</v>
      </c>
      <c r="K453" s="11">
        <v>0.44</v>
      </c>
      <c r="L453" s="11">
        <v>66.6</v>
      </c>
      <c r="M453" s="11">
        <v>306.6</v>
      </c>
      <c r="N453" s="11">
        <v>33.3</v>
      </c>
      <c r="O453" s="11">
        <v>2.4</v>
      </c>
      <c r="P453" s="38"/>
      <c r="Q453" s="27"/>
      <c r="R453" s="36"/>
    </row>
    <row r="454" spans="1:18" ht="18.75">
      <c r="A454" s="10" t="s">
        <v>34</v>
      </c>
      <c r="B454" s="11" t="s">
        <v>35</v>
      </c>
      <c r="C454" s="11" t="s">
        <v>173</v>
      </c>
      <c r="D454" s="11">
        <v>18</v>
      </c>
      <c r="E454" s="11">
        <v>5.9</v>
      </c>
      <c r="F454" s="11">
        <v>111.8</v>
      </c>
      <c r="G454" s="11">
        <v>572.4</v>
      </c>
      <c r="H454" s="11">
        <v>0.2</v>
      </c>
      <c r="I454" s="11">
        <v>0</v>
      </c>
      <c r="J454" s="11">
        <v>0.017</v>
      </c>
      <c r="K454" s="11">
        <v>0.06</v>
      </c>
      <c r="L454" s="11">
        <v>30.4</v>
      </c>
      <c r="M454" s="11">
        <v>133</v>
      </c>
      <c r="N454" s="11">
        <v>24</v>
      </c>
      <c r="O454" s="11">
        <v>2.4</v>
      </c>
      <c r="P454" s="27"/>
      <c r="Q454" s="38"/>
      <c r="R454" s="36"/>
    </row>
    <row r="455" spans="1:18" ht="18.75">
      <c r="A455" s="10" t="s">
        <v>75</v>
      </c>
      <c r="B455" s="11" t="s">
        <v>76</v>
      </c>
      <c r="C455" s="15" t="s">
        <v>39</v>
      </c>
      <c r="D455" s="11">
        <v>0.02</v>
      </c>
      <c r="E455" s="11">
        <v>0.02</v>
      </c>
      <c r="F455" s="11">
        <v>19.75</v>
      </c>
      <c r="G455" s="11">
        <v>79.3</v>
      </c>
      <c r="H455" s="11">
        <v>0.3</v>
      </c>
      <c r="I455" s="11">
        <v>8</v>
      </c>
      <c r="J455" s="11">
        <v>0.4</v>
      </c>
      <c r="K455" s="11">
        <v>0.2</v>
      </c>
      <c r="L455" s="11">
        <v>107</v>
      </c>
      <c r="M455" s="11">
        <v>92</v>
      </c>
      <c r="N455" s="11">
        <v>66</v>
      </c>
      <c r="O455" s="11">
        <v>1.8</v>
      </c>
      <c r="P455" s="38"/>
      <c r="Q455" s="36"/>
      <c r="R455" s="36"/>
    </row>
    <row r="456" spans="1:17" ht="18.75">
      <c r="A456" s="10" t="s">
        <v>40</v>
      </c>
      <c r="B456" s="11"/>
      <c r="C456" s="15" t="s">
        <v>115</v>
      </c>
      <c r="D456" s="11">
        <v>2.64</v>
      </c>
      <c r="E456" s="11">
        <v>0.44</v>
      </c>
      <c r="F456" s="11">
        <v>16.4</v>
      </c>
      <c r="G456" s="11">
        <v>80.12</v>
      </c>
      <c r="H456" s="11">
        <v>0.09</v>
      </c>
      <c r="I456" s="11">
        <v>0</v>
      </c>
      <c r="J456" s="11">
        <v>0</v>
      </c>
      <c r="K456" s="11">
        <v>1.9</v>
      </c>
      <c r="L456" s="11">
        <v>18</v>
      </c>
      <c r="M456" s="11">
        <v>79</v>
      </c>
      <c r="N456" s="11">
        <v>24</v>
      </c>
      <c r="O456" s="11">
        <v>2</v>
      </c>
      <c r="P456" s="36"/>
      <c r="Q456" s="36"/>
    </row>
    <row r="457" spans="1:17" ht="18.75">
      <c r="A457" s="10"/>
      <c r="B457" s="11"/>
      <c r="C457" s="15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39"/>
      <c r="Q457" s="26"/>
    </row>
    <row r="458" spans="1:17" ht="18.75">
      <c r="A458" s="10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3"/>
      <c r="P458" s="26"/>
      <c r="Q458" s="26"/>
    </row>
    <row r="459" spans="1:17" ht="18.75">
      <c r="A459" s="12" t="s">
        <v>29</v>
      </c>
      <c r="B459" s="11"/>
      <c r="C459" s="11"/>
      <c r="D459" s="13">
        <f aca="true" t="shared" si="28" ref="D459:O459">SUM(D451:D458)</f>
        <v>35.260000000000005</v>
      </c>
      <c r="E459" s="13">
        <f t="shared" si="28"/>
        <v>27.119999999999997</v>
      </c>
      <c r="F459" s="13">
        <f t="shared" si="28"/>
        <v>176.57</v>
      </c>
      <c r="G459" s="13">
        <f t="shared" si="28"/>
        <v>1132.4299999999998</v>
      </c>
      <c r="H459" s="13">
        <f t="shared" si="28"/>
        <v>0.9899999999999999</v>
      </c>
      <c r="I459" s="13">
        <f t="shared" si="28"/>
        <v>13.5</v>
      </c>
      <c r="J459" s="13">
        <f t="shared" si="28"/>
        <v>93.817</v>
      </c>
      <c r="K459" s="13">
        <f t="shared" si="28"/>
        <v>4.26</v>
      </c>
      <c r="L459" s="13">
        <f t="shared" si="28"/>
        <v>282.5</v>
      </c>
      <c r="M459" s="13">
        <f t="shared" si="28"/>
        <v>759.1</v>
      </c>
      <c r="N459" s="13">
        <f t="shared" si="28"/>
        <v>565.8</v>
      </c>
      <c r="O459" s="13">
        <f t="shared" si="28"/>
        <v>14.950000000000001</v>
      </c>
      <c r="P459" s="36"/>
      <c r="Q459" s="26"/>
    </row>
    <row r="460" spans="1:17" ht="18.75">
      <c r="A460" s="12"/>
      <c r="B460" s="11"/>
      <c r="C460" s="11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36"/>
      <c r="Q460" s="26"/>
    </row>
    <row r="461" spans="1:17" ht="18.75">
      <c r="A461" s="12"/>
      <c r="B461" s="11"/>
      <c r="C461" s="11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36"/>
      <c r="Q461" s="26"/>
    </row>
    <row r="462" spans="1:17" ht="18.75">
      <c r="A462" s="12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36"/>
      <c r="Q462" s="26"/>
    </row>
    <row r="463" spans="1:17" ht="18.75">
      <c r="A463" s="9" t="s">
        <v>41</v>
      </c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36"/>
      <c r="Q463" s="26"/>
    </row>
    <row r="464" spans="1:17" ht="18.75">
      <c r="A464" s="9" t="s">
        <v>100</v>
      </c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36"/>
      <c r="Q464" s="26"/>
    </row>
    <row r="465" spans="1:17" ht="37.5">
      <c r="A465" s="10" t="s">
        <v>142</v>
      </c>
      <c r="B465" s="11" t="s">
        <v>38</v>
      </c>
      <c r="C465" s="15" t="s">
        <v>143</v>
      </c>
      <c r="D465" s="11">
        <v>6.4</v>
      </c>
      <c r="E465" s="11">
        <v>9.02</v>
      </c>
      <c r="F465" s="11">
        <v>21.23</v>
      </c>
      <c r="G465" s="11">
        <v>268.88</v>
      </c>
      <c r="H465" s="11">
        <v>0.11</v>
      </c>
      <c r="I465" s="11">
        <v>0</v>
      </c>
      <c r="J465" s="11">
        <v>18</v>
      </c>
      <c r="K465" s="11">
        <v>0.15</v>
      </c>
      <c r="L465" s="11">
        <v>31</v>
      </c>
      <c r="M465" s="11">
        <v>89</v>
      </c>
      <c r="N465" s="11">
        <v>13</v>
      </c>
      <c r="O465" s="11">
        <v>1.3</v>
      </c>
      <c r="P465" s="36"/>
      <c r="Q465" s="26"/>
    </row>
    <row r="466" spans="1:17" ht="33">
      <c r="A466" s="10" t="s">
        <v>77</v>
      </c>
      <c r="B466" s="11" t="s">
        <v>78</v>
      </c>
      <c r="C466" s="15" t="s">
        <v>39</v>
      </c>
      <c r="D466" s="11">
        <v>0.14</v>
      </c>
      <c r="E466" s="11">
        <v>0.02</v>
      </c>
      <c r="F466" s="11">
        <v>24.4</v>
      </c>
      <c r="G466" s="11">
        <v>98.45</v>
      </c>
      <c r="H466" s="11">
        <v>0.07</v>
      </c>
      <c r="I466" s="11">
        <v>1.1</v>
      </c>
      <c r="J466" s="11">
        <v>30</v>
      </c>
      <c r="K466" s="11">
        <v>0.1</v>
      </c>
      <c r="L466" s="11">
        <v>0</v>
      </c>
      <c r="M466" s="11">
        <v>0</v>
      </c>
      <c r="N466" s="11">
        <v>0</v>
      </c>
      <c r="O466" s="11">
        <v>0</v>
      </c>
      <c r="P466" s="36"/>
      <c r="Q466" s="26"/>
    </row>
    <row r="467" spans="1:17" ht="18.75">
      <c r="A467" s="10"/>
      <c r="B467" s="11"/>
      <c r="C467" s="15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36"/>
      <c r="Q467" s="26"/>
    </row>
    <row r="468" spans="1:17" ht="18.75">
      <c r="A468" s="18"/>
      <c r="B468" s="11"/>
      <c r="C468" s="15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36"/>
      <c r="Q468" s="26"/>
    </row>
    <row r="469" spans="1:17" ht="18.75">
      <c r="A469" s="12" t="s">
        <v>29</v>
      </c>
      <c r="B469" s="13"/>
      <c r="C469" s="13"/>
      <c r="D469" s="13">
        <f aca="true" t="shared" si="29" ref="D469:O469">SUM(D465:D468)</f>
        <v>6.54</v>
      </c>
      <c r="E469" s="13">
        <f t="shared" si="29"/>
        <v>9.04</v>
      </c>
      <c r="F469" s="13">
        <f t="shared" si="29"/>
        <v>45.629999999999995</v>
      </c>
      <c r="G469" s="13">
        <f t="shared" si="29"/>
        <v>367.33</v>
      </c>
      <c r="H469" s="13">
        <f t="shared" si="29"/>
        <v>0.18</v>
      </c>
      <c r="I469" s="13">
        <f t="shared" si="29"/>
        <v>1.1</v>
      </c>
      <c r="J469" s="13">
        <f t="shared" si="29"/>
        <v>48</v>
      </c>
      <c r="K469" s="13">
        <f t="shared" si="29"/>
        <v>0.25</v>
      </c>
      <c r="L469" s="13">
        <f t="shared" si="29"/>
        <v>31</v>
      </c>
      <c r="M469" s="13">
        <f t="shared" si="29"/>
        <v>89</v>
      </c>
      <c r="N469" s="13">
        <f t="shared" si="29"/>
        <v>13</v>
      </c>
      <c r="O469" s="13">
        <f t="shared" si="29"/>
        <v>1.3</v>
      </c>
      <c r="P469" s="36"/>
      <c r="Q469" s="26"/>
    </row>
    <row r="470" spans="1:17" ht="18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39"/>
      <c r="Q470" s="26"/>
    </row>
    <row r="471" spans="1:17" ht="18.75">
      <c r="A471" s="12" t="s">
        <v>44</v>
      </c>
      <c r="B471" s="13"/>
      <c r="C471" s="13"/>
      <c r="D471" s="13">
        <f aca="true" t="shared" si="30" ref="D471:O471">D446+D459+D469</f>
        <v>54.18000000000001</v>
      </c>
      <c r="E471" s="13">
        <f t="shared" si="30"/>
        <v>48.8</v>
      </c>
      <c r="F471" s="13">
        <f t="shared" si="30"/>
        <v>287.08</v>
      </c>
      <c r="G471" s="13">
        <f t="shared" si="30"/>
        <v>1936.1399999999999</v>
      </c>
      <c r="H471" s="13">
        <f t="shared" si="30"/>
        <v>1.5999999999999999</v>
      </c>
      <c r="I471" s="13">
        <f t="shared" si="30"/>
        <v>205.7</v>
      </c>
      <c r="J471" s="13">
        <f t="shared" si="30"/>
        <v>141.84699999999998</v>
      </c>
      <c r="K471" s="13">
        <f t="shared" si="30"/>
        <v>5.37</v>
      </c>
      <c r="L471" s="13">
        <f t="shared" si="30"/>
        <v>564.1</v>
      </c>
      <c r="M471" s="13">
        <f t="shared" si="30"/>
        <v>1093.1</v>
      </c>
      <c r="N471" s="13">
        <f t="shared" si="30"/>
        <v>669</v>
      </c>
      <c r="O471" s="13">
        <f t="shared" si="30"/>
        <v>18.200000000000003</v>
      </c>
      <c r="P471" s="36"/>
      <c r="Q471" s="26"/>
    </row>
    <row r="472" spans="1:17" ht="16.5">
      <c r="A472" s="16"/>
      <c r="B472" s="16"/>
      <c r="C472" s="16"/>
      <c r="D472" s="16"/>
      <c r="F472" s="16"/>
      <c r="G472" s="16"/>
      <c r="H472" s="16"/>
      <c r="I472" s="16"/>
      <c r="J472" s="16"/>
      <c r="K472" s="16"/>
      <c r="L472" s="16"/>
      <c r="M472" s="16"/>
      <c r="N472" s="16"/>
      <c r="O472" s="47"/>
      <c r="P472" s="36"/>
      <c r="Q472" s="26"/>
    </row>
    <row r="473" spans="1:17" ht="16.5">
      <c r="A473" s="2"/>
      <c r="O473" s="16"/>
      <c r="P473" s="36"/>
      <c r="Q473" s="26"/>
    </row>
    <row r="474" spans="1:17" ht="16.5">
      <c r="A474" s="3" t="s">
        <v>102</v>
      </c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36"/>
      <c r="Q474" s="26"/>
    </row>
    <row r="475" spans="16:17" ht="16.5">
      <c r="P475" s="36"/>
      <c r="Q475" s="26"/>
    </row>
    <row r="476" spans="16:17" ht="16.5">
      <c r="P476" s="36"/>
      <c r="Q476" s="26"/>
    </row>
    <row r="477" spans="16:17" ht="16.5">
      <c r="P477" s="36"/>
      <c r="Q477" s="26"/>
    </row>
    <row r="478" spans="16:17" ht="16.5">
      <c r="P478" s="36"/>
      <c r="Q478" s="26"/>
    </row>
    <row r="479" spans="16:17" ht="16.5">
      <c r="P479" s="39"/>
      <c r="Q479" s="26"/>
    </row>
    <row r="480" spans="16:17" ht="16.5">
      <c r="P480" s="39"/>
      <c r="Q480" s="26"/>
    </row>
    <row r="481" spans="16:17" ht="16.5">
      <c r="P481" s="39"/>
      <c r="Q481" s="26"/>
    </row>
    <row r="482" spans="16:17" ht="12.75">
      <c r="P482" s="47"/>
      <c r="Q482" s="26"/>
    </row>
    <row r="486" ht="12.75">
      <c r="P486" s="16"/>
    </row>
    <row r="488" spans="16:18" ht="12.75">
      <c r="P488" s="4"/>
      <c r="Q488" s="4"/>
      <c r="R488" s="4"/>
    </row>
    <row r="498" spans="1:15" ht="18.75">
      <c r="A498" s="9" t="s">
        <v>22</v>
      </c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1:15" ht="18.75">
      <c r="A499" s="9" t="s">
        <v>103</v>
      </c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ht="18.75">
      <c r="A500" s="10" t="s">
        <v>73</v>
      </c>
      <c r="B500" s="11" t="s">
        <v>74</v>
      </c>
      <c r="C500" s="15" t="s">
        <v>36</v>
      </c>
      <c r="D500" s="11">
        <v>17.1</v>
      </c>
      <c r="E500" s="11">
        <v>6.1</v>
      </c>
      <c r="F500" s="11">
        <v>75.4</v>
      </c>
      <c r="G500" s="11">
        <v>425</v>
      </c>
      <c r="H500" s="11">
        <v>0.4</v>
      </c>
      <c r="I500" s="11">
        <v>0</v>
      </c>
      <c r="J500" s="11">
        <v>0.03</v>
      </c>
      <c r="K500" s="11">
        <v>0.2</v>
      </c>
      <c r="L500" s="11">
        <v>26.1</v>
      </c>
      <c r="M500" s="11">
        <v>376</v>
      </c>
      <c r="N500" s="11">
        <v>252.3</v>
      </c>
      <c r="O500" s="11">
        <v>8.4</v>
      </c>
    </row>
    <row r="501" spans="1:15" ht="18.75">
      <c r="A501" s="10" t="s">
        <v>154</v>
      </c>
      <c r="B501" s="11" t="s">
        <v>155</v>
      </c>
      <c r="C501" s="15" t="s">
        <v>171</v>
      </c>
      <c r="D501" s="11">
        <v>19.4</v>
      </c>
      <c r="E501" s="11">
        <v>15.6</v>
      </c>
      <c r="F501" s="11">
        <v>0.4</v>
      </c>
      <c r="G501" s="11">
        <v>220</v>
      </c>
      <c r="H501" s="11">
        <v>0.07</v>
      </c>
      <c r="I501" s="11">
        <v>0.8</v>
      </c>
      <c r="J501" s="11">
        <v>0.02</v>
      </c>
      <c r="K501" s="11">
        <v>0.13</v>
      </c>
      <c r="L501" s="11">
        <v>13.6</v>
      </c>
      <c r="M501" s="11">
        <v>153</v>
      </c>
      <c r="N501" s="11">
        <v>18.2</v>
      </c>
      <c r="O501" s="11">
        <v>1.2</v>
      </c>
    </row>
    <row r="502" spans="1:15" ht="18.75">
      <c r="A502" s="10" t="s">
        <v>90</v>
      </c>
      <c r="B502" s="11" t="s">
        <v>135</v>
      </c>
      <c r="C502" s="15" t="s">
        <v>39</v>
      </c>
      <c r="D502" s="11">
        <v>1.92</v>
      </c>
      <c r="E502" s="11">
        <v>1.43</v>
      </c>
      <c r="F502" s="11">
        <v>17.4</v>
      </c>
      <c r="G502" s="11">
        <v>90.16</v>
      </c>
      <c r="H502" s="11">
        <v>0.016</v>
      </c>
      <c r="I502" s="11">
        <v>0.26</v>
      </c>
      <c r="J502" s="11">
        <v>0.007</v>
      </c>
      <c r="K502" s="11">
        <v>0.064</v>
      </c>
      <c r="L502" s="11">
        <v>56.07</v>
      </c>
      <c r="M502" s="11">
        <v>53.4</v>
      </c>
      <c r="N502" s="11">
        <v>15.3</v>
      </c>
      <c r="O502" s="11">
        <v>0.6</v>
      </c>
    </row>
    <row r="503" spans="1:15" ht="18.75">
      <c r="A503" s="10" t="s">
        <v>144</v>
      </c>
      <c r="B503" s="11"/>
      <c r="C503" s="15" t="s">
        <v>136</v>
      </c>
      <c r="D503" s="11">
        <v>2</v>
      </c>
      <c r="E503" s="11">
        <v>0.3</v>
      </c>
      <c r="F503" s="11">
        <v>12.1</v>
      </c>
      <c r="G503" s="11">
        <v>59</v>
      </c>
      <c r="H503" s="11">
        <v>0.04</v>
      </c>
      <c r="I503" s="11">
        <v>0</v>
      </c>
      <c r="J503" s="11">
        <v>0</v>
      </c>
      <c r="K503" s="11">
        <v>0.015</v>
      </c>
      <c r="L503" s="11">
        <v>5.75</v>
      </c>
      <c r="M503" s="11">
        <v>21.8</v>
      </c>
      <c r="N503" s="11">
        <v>8.25</v>
      </c>
      <c r="O503" s="11">
        <v>0.5</v>
      </c>
    </row>
    <row r="504" spans="1:15" ht="18.75">
      <c r="A504" s="10"/>
      <c r="B504" s="11"/>
      <c r="C504" s="15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ht="18.75">
      <c r="A505" s="12" t="s">
        <v>64</v>
      </c>
      <c r="B505" s="11"/>
      <c r="C505" s="15"/>
      <c r="D505" s="13">
        <f aca="true" t="shared" si="31" ref="D505:O505">SUM(D500:D503)</f>
        <v>40.42</v>
      </c>
      <c r="E505" s="13">
        <f t="shared" si="31"/>
        <v>23.43</v>
      </c>
      <c r="F505" s="13">
        <f t="shared" si="31"/>
        <v>105.30000000000001</v>
      </c>
      <c r="G505" s="13">
        <f t="shared" si="31"/>
        <v>794.16</v>
      </c>
      <c r="H505" s="13">
        <f t="shared" si="31"/>
        <v>0.526</v>
      </c>
      <c r="I505" s="13">
        <f t="shared" si="31"/>
        <v>1.06</v>
      </c>
      <c r="J505" s="13">
        <f t="shared" si="31"/>
        <v>0.057</v>
      </c>
      <c r="K505" s="13">
        <f t="shared" si="31"/>
        <v>0.40900000000000003</v>
      </c>
      <c r="L505" s="13">
        <f t="shared" si="31"/>
        <v>101.52000000000001</v>
      </c>
      <c r="M505" s="13">
        <f t="shared" si="31"/>
        <v>604.1999999999999</v>
      </c>
      <c r="N505" s="13">
        <f t="shared" si="31"/>
        <v>294.05</v>
      </c>
      <c r="O505" s="13">
        <f t="shared" si="31"/>
        <v>10.7</v>
      </c>
    </row>
    <row r="506" spans="1:15" ht="18.75">
      <c r="A506" s="10"/>
      <c r="B506" s="11"/>
      <c r="C506" s="15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ht="18.75">
      <c r="A507" s="10"/>
      <c r="B507" s="11"/>
      <c r="C507" s="15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ht="18.75">
      <c r="A508" s="9" t="s">
        <v>30</v>
      </c>
      <c r="B508" s="11"/>
      <c r="C508" s="15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ht="18.75">
      <c r="A509" s="9" t="s">
        <v>103</v>
      </c>
      <c r="B509" s="11"/>
      <c r="C509" s="15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ht="18.75">
      <c r="A510" s="10" t="s">
        <v>193</v>
      </c>
      <c r="B510" s="11"/>
      <c r="C510" s="15" t="s">
        <v>116</v>
      </c>
      <c r="D510" s="11">
        <v>0.45</v>
      </c>
      <c r="E510" s="11">
        <v>0</v>
      </c>
      <c r="F510" s="11">
        <v>2.9</v>
      </c>
      <c r="G510" s="11">
        <v>11.2</v>
      </c>
      <c r="H510" s="11">
        <v>0.009</v>
      </c>
      <c r="I510" s="11">
        <v>2.16</v>
      </c>
      <c r="J510" s="11">
        <v>0.9</v>
      </c>
      <c r="K510" s="11">
        <v>0.023</v>
      </c>
      <c r="L510" s="11">
        <v>18.9</v>
      </c>
      <c r="M510" s="11">
        <v>18.5</v>
      </c>
      <c r="N510" s="11">
        <v>5.85</v>
      </c>
      <c r="O510" s="11">
        <v>0.162</v>
      </c>
    </row>
    <row r="511" spans="1:15" ht="18.75">
      <c r="A511" s="10" t="s">
        <v>104</v>
      </c>
      <c r="B511" s="11" t="s">
        <v>105</v>
      </c>
      <c r="C511" s="15" t="s">
        <v>33</v>
      </c>
      <c r="D511" s="11">
        <v>1.96</v>
      </c>
      <c r="E511" s="11">
        <v>3.88</v>
      </c>
      <c r="F511" s="11">
        <v>11.26</v>
      </c>
      <c r="G511" s="11">
        <v>87.77</v>
      </c>
      <c r="H511" s="11">
        <v>0.05</v>
      </c>
      <c r="I511" s="11">
        <v>20.5</v>
      </c>
      <c r="J511" s="11">
        <v>0</v>
      </c>
      <c r="K511" s="11">
        <v>0.8</v>
      </c>
      <c r="L511" s="11">
        <v>65</v>
      </c>
      <c r="M511" s="11">
        <v>185</v>
      </c>
      <c r="N511" s="11">
        <v>25</v>
      </c>
      <c r="O511" s="11">
        <v>0.8</v>
      </c>
    </row>
    <row r="512" spans="1:15" ht="18.75">
      <c r="A512" s="10" t="s">
        <v>175</v>
      </c>
      <c r="B512" s="11" t="s">
        <v>38</v>
      </c>
      <c r="C512" s="15" t="s">
        <v>59</v>
      </c>
      <c r="D512" s="11">
        <v>19.3</v>
      </c>
      <c r="E512" s="11">
        <v>9.8</v>
      </c>
      <c r="F512" s="11">
        <v>10.2</v>
      </c>
      <c r="G512" s="11">
        <v>170.2</v>
      </c>
      <c r="H512" s="11">
        <v>0.2</v>
      </c>
      <c r="I512" s="11">
        <v>0</v>
      </c>
      <c r="J512" s="11">
        <v>0</v>
      </c>
      <c r="K512" s="11">
        <v>0.65</v>
      </c>
      <c r="L512" s="11">
        <v>8</v>
      </c>
      <c r="M512" s="11">
        <v>168.2</v>
      </c>
      <c r="N512" s="11">
        <v>18.3</v>
      </c>
      <c r="O512" s="11">
        <v>1.38</v>
      </c>
    </row>
    <row r="513" spans="1:15" ht="18.75">
      <c r="A513" s="10" t="s">
        <v>134</v>
      </c>
      <c r="B513" s="11" t="s">
        <v>81</v>
      </c>
      <c r="C513" s="15" t="s">
        <v>173</v>
      </c>
      <c r="D513" s="11">
        <v>3.6</v>
      </c>
      <c r="E513" s="11">
        <v>5.2</v>
      </c>
      <c r="F513" s="11">
        <v>23.3</v>
      </c>
      <c r="G513" s="11">
        <v>154.6</v>
      </c>
      <c r="H513" s="11">
        <v>0.1</v>
      </c>
      <c r="I513" s="11">
        <v>12</v>
      </c>
      <c r="J513" s="11">
        <v>0.02</v>
      </c>
      <c r="K513" s="11">
        <v>0.1</v>
      </c>
      <c r="L513" s="11">
        <v>43</v>
      </c>
      <c r="M513" s="11">
        <v>98</v>
      </c>
      <c r="N513" s="11">
        <v>33</v>
      </c>
      <c r="O513" s="11">
        <v>1.2</v>
      </c>
    </row>
    <row r="514" spans="1:15" ht="18.75">
      <c r="A514" s="10" t="s">
        <v>62</v>
      </c>
      <c r="B514" s="11" t="s">
        <v>63</v>
      </c>
      <c r="C514" s="15" t="s">
        <v>39</v>
      </c>
      <c r="D514" s="11">
        <v>1.41</v>
      </c>
      <c r="E514" s="11">
        <v>2.3</v>
      </c>
      <c r="F514" s="11">
        <v>25.6</v>
      </c>
      <c r="G514" s="11">
        <v>128.7</v>
      </c>
      <c r="H514" s="11">
        <v>0.02</v>
      </c>
      <c r="I514" s="11">
        <v>5.4</v>
      </c>
      <c r="J514" s="11">
        <v>0</v>
      </c>
      <c r="K514" s="11">
        <v>0</v>
      </c>
      <c r="L514" s="11">
        <v>12</v>
      </c>
      <c r="M514" s="11">
        <v>4</v>
      </c>
      <c r="N514" s="11">
        <v>4</v>
      </c>
      <c r="O514" s="11">
        <v>0.8</v>
      </c>
    </row>
    <row r="515" spans="1:15" ht="18.75">
      <c r="A515" s="10" t="s">
        <v>40</v>
      </c>
      <c r="B515" s="11"/>
      <c r="C515" s="15" t="s">
        <v>115</v>
      </c>
      <c r="D515" s="11">
        <v>2.64</v>
      </c>
      <c r="E515" s="11">
        <v>0.44</v>
      </c>
      <c r="F515" s="11">
        <v>16.4</v>
      </c>
      <c r="G515" s="11">
        <v>80.12</v>
      </c>
      <c r="H515" s="11">
        <v>0.09</v>
      </c>
      <c r="I515" s="11">
        <v>0</v>
      </c>
      <c r="J515" s="11">
        <v>0</v>
      </c>
      <c r="K515" s="11">
        <v>1.9</v>
      </c>
      <c r="L515" s="11">
        <v>18</v>
      </c>
      <c r="M515" s="11">
        <v>79</v>
      </c>
      <c r="N515" s="11">
        <v>24</v>
      </c>
      <c r="O515" s="11">
        <v>2</v>
      </c>
    </row>
    <row r="516" spans="1:15" ht="18.75">
      <c r="A516" s="10"/>
      <c r="B516" s="11"/>
      <c r="C516" s="15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ht="18.75">
      <c r="A517" s="12" t="s">
        <v>64</v>
      </c>
      <c r="B517" s="11"/>
      <c r="C517" s="15"/>
      <c r="D517" s="13">
        <f aca="true" t="shared" si="32" ref="D517:O517">SUM(D510:D516)</f>
        <v>29.360000000000003</v>
      </c>
      <c r="E517" s="13">
        <f t="shared" si="32"/>
        <v>21.62</v>
      </c>
      <c r="F517" s="13">
        <f t="shared" si="32"/>
        <v>89.66</v>
      </c>
      <c r="G517" s="13">
        <f t="shared" si="32"/>
        <v>632.59</v>
      </c>
      <c r="H517" s="13">
        <f t="shared" si="32"/>
        <v>0.469</v>
      </c>
      <c r="I517" s="13">
        <f t="shared" si="32"/>
        <v>40.059999999999995</v>
      </c>
      <c r="J517" s="13">
        <f t="shared" si="32"/>
        <v>0.92</v>
      </c>
      <c r="K517" s="13">
        <f t="shared" si="32"/>
        <v>3.473</v>
      </c>
      <c r="L517" s="13">
        <f t="shared" si="32"/>
        <v>164.9</v>
      </c>
      <c r="M517" s="13">
        <f t="shared" si="32"/>
        <v>552.7</v>
      </c>
      <c r="N517" s="13">
        <f t="shared" si="32"/>
        <v>110.15</v>
      </c>
      <c r="O517" s="13">
        <f t="shared" si="32"/>
        <v>6.342</v>
      </c>
    </row>
    <row r="518" spans="1:15" ht="18.75">
      <c r="A518" s="12"/>
      <c r="B518" s="11"/>
      <c r="C518" s="15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8.75">
      <c r="A519" s="12"/>
      <c r="B519" s="11"/>
      <c r="C519" s="15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8.75">
      <c r="A520" s="12"/>
      <c r="B520" s="11"/>
      <c r="C520" s="15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8.75">
      <c r="A521" s="12"/>
      <c r="B521" s="11"/>
      <c r="C521" s="15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8.75">
      <c r="A522" s="12"/>
      <c r="B522" s="11"/>
      <c r="C522" s="15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8.75">
      <c r="A523" s="12"/>
      <c r="B523" s="11"/>
      <c r="C523" s="15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ht="18.75">
      <c r="A524" s="12"/>
      <c r="B524" s="11"/>
      <c r="C524" s="15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ht="18.75">
      <c r="A525" s="12"/>
      <c r="B525" s="11"/>
      <c r="C525" s="15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ht="18.75">
      <c r="A526" s="9" t="s">
        <v>41</v>
      </c>
      <c r="B526" s="11"/>
      <c r="C526" s="15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ht="18.75">
      <c r="A527" s="9" t="s">
        <v>103</v>
      </c>
      <c r="B527" s="11"/>
      <c r="C527" s="15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ht="37.5">
      <c r="A528" s="10" t="s">
        <v>145</v>
      </c>
      <c r="B528" s="11" t="s">
        <v>146</v>
      </c>
      <c r="C528" s="15" t="s">
        <v>147</v>
      </c>
      <c r="D528" s="11">
        <v>13.5</v>
      </c>
      <c r="E528" s="11">
        <v>9.9</v>
      </c>
      <c r="F528" s="11">
        <v>39.2</v>
      </c>
      <c r="G528" s="11">
        <v>259.9</v>
      </c>
      <c r="H528" s="11">
        <v>0.05</v>
      </c>
      <c r="I528" s="11">
        <v>0</v>
      </c>
      <c r="J528" s="11">
        <v>0</v>
      </c>
      <c r="K528" s="11">
        <v>0.9</v>
      </c>
      <c r="L528" s="11">
        <v>25</v>
      </c>
      <c r="M528" s="11">
        <v>99</v>
      </c>
      <c r="N528" s="11">
        <v>18</v>
      </c>
      <c r="O528" s="11">
        <v>1.35</v>
      </c>
    </row>
    <row r="529" spans="1:15" ht="18.75">
      <c r="A529" s="10" t="s">
        <v>126</v>
      </c>
      <c r="B529" s="11" t="s">
        <v>27</v>
      </c>
      <c r="C529" s="11" t="s">
        <v>28</v>
      </c>
      <c r="D529" s="11">
        <v>0.1</v>
      </c>
      <c r="E529" s="11">
        <v>0.03</v>
      </c>
      <c r="F529" s="11">
        <v>15</v>
      </c>
      <c r="G529" s="11">
        <v>61</v>
      </c>
      <c r="H529" s="11">
        <v>0.2</v>
      </c>
      <c r="I529" s="11">
        <v>2.6</v>
      </c>
      <c r="J529" s="11">
        <v>0</v>
      </c>
      <c r="K529" s="11">
        <v>0.1</v>
      </c>
      <c r="L529" s="11">
        <v>0</v>
      </c>
      <c r="M529" s="11">
        <v>0</v>
      </c>
      <c r="N529" s="11">
        <v>0</v>
      </c>
      <c r="O529" s="11">
        <v>0</v>
      </c>
    </row>
    <row r="530" spans="1:15" ht="18.75">
      <c r="A530" s="10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ht="18.75">
      <c r="A531" s="18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ht="18.75">
      <c r="A532" s="12" t="s">
        <v>64</v>
      </c>
      <c r="B532" s="13"/>
      <c r="C532" s="13"/>
      <c r="D532" s="13">
        <f aca="true" t="shared" si="33" ref="D532:O532">SUM(D528:D531)</f>
        <v>13.6</v>
      </c>
      <c r="E532" s="13">
        <f t="shared" si="33"/>
        <v>9.93</v>
      </c>
      <c r="F532" s="13">
        <f t="shared" si="33"/>
        <v>54.2</v>
      </c>
      <c r="G532" s="13">
        <f t="shared" si="33"/>
        <v>320.9</v>
      </c>
      <c r="H532" s="13">
        <f t="shared" si="33"/>
        <v>0.25</v>
      </c>
      <c r="I532" s="13">
        <f t="shared" si="33"/>
        <v>2.6</v>
      </c>
      <c r="J532" s="13">
        <f t="shared" si="33"/>
        <v>0</v>
      </c>
      <c r="K532" s="13">
        <f t="shared" si="33"/>
        <v>1</v>
      </c>
      <c r="L532" s="13">
        <f t="shared" si="33"/>
        <v>25</v>
      </c>
      <c r="M532" s="13">
        <f t="shared" si="33"/>
        <v>99</v>
      </c>
      <c r="N532" s="13">
        <f t="shared" si="33"/>
        <v>18</v>
      </c>
      <c r="O532" s="13">
        <f t="shared" si="33"/>
        <v>1.35</v>
      </c>
    </row>
    <row r="533" spans="1:15" ht="18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8.75">
      <c r="A534" s="12" t="s">
        <v>44</v>
      </c>
      <c r="B534" s="13"/>
      <c r="C534" s="13"/>
      <c r="D534" s="13">
        <f aca="true" t="shared" si="34" ref="D534:O534">D505+D517+D532</f>
        <v>83.38</v>
      </c>
      <c r="E534" s="13">
        <f t="shared" si="34"/>
        <v>54.98</v>
      </c>
      <c r="F534" s="13">
        <f t="shared" si="34"/>
        <v>249.16000000000003</v>
      </c>
      <c r="G534" s="13">
        <f t="shared" si="34"/>
        <v>1747.65</v>
      </c>
      <c r="H534" s="13">
        <f t="shared" si="34"/>
        <v>1.245</v>
      </c>
      <c r="I534" s="13">
        <f t="shared" si="34"/>
        <v>43.72</v>
      </c>
      <c r="J534" s="13">
        <f t="shared" si="34"/>
        <v>0.9770000000000001</v>
      </c>
      <c r="K534" s="13">
        <f t="shared" si="34"/>
        <v>4.882</v>
      </c>
      <c r="L534" s="13">
        <f t="shared" si="34"/>
        <v>291.42</v>
      </c>
      <c r="M534" s="13">
        <f t="shared" si="34"/>
        <v>1255.9</v>
      </c>
      <c r="N534" s="13">
        <f t="shared" si="34"/>
        <v>422.20000000000005</v>
      </c>
      <c r="O534" s="13">
        <f t="shared" si="34"/>
        <v>18.392</v>
      </c>
    </row>
    <row r="535" ht="18.75">
      <c r="A535" s="17"/>
    </row>
    <row r="536" spans="1:15" ht="12.75">
      <c r="A536" s="3" t="s">
        <v>67</v>
      </c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</row>
    <row r="547" spans="16:18" ht="12.75">
      <c r="P547" s="4"/>
      <c r="Q547" s="4"/>
      <c r="R547" s="4"/>
    </row>
    <row r="561" spans="1:15" ht="18.75">
      <c r="A561" s="5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2"/>
      <c r="O561" s="10"/>
    </row>
    <row r="562" spans="1:15" ht="18.75">
      <c r="A562" s="9" t="s">
        <v>22</v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0"/>
      <c r="O562" s="11"/>
    </row>
    <row r="563" spans="1:15" ht="18.75">
      <c r="A563" s="9" t="s">
        <v>107</v>
      </c>
      <c r="B563" s="12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1"/>
      <c r="O563" s="11"/>
    </row>
    <row r="564" spans="1:15" ht="37.5">
      <c r="A564" s="10" t="s">
        <v>108</v>
      </c>
      <c r="B564" s="11" t="s">
        <v>109</v>
      </c>
      <c r="C564" s="15" t="s">
        <v>172</v>
      </c>
      <c r="D564" s="19">
        <v>20.2</v>
      </c>
      <c r="E564" s="11">
        <v>4.5</v>
      </c>
      <c r="F564" s="11">
        <v>112.3</v>
      </c>
      <c r="G564" s="11">
        <v>570.9</v>
      </c>
      <c r="H564" s="11">
        <v>0.2</v>
      </c>
      <c r="I564" s="19">
        <v>0.03</v>
      </c>
      <c r="J564" s="11">
        <v>0.016</v>
      </c>
      <c r="K564" s="11">
        <v>0.06</v>
      </c>
      <c r="L564" s="11">
        <v>106.7</v>
      </c>
      <c r="M564" s="11">
        <v>176</v>
      </c>
      <c r="N564" s="11">
        <v>27.4</v>
      </c>
      <c r="O564" s="11">
        <v>2.5</v>
      </c>
    </row>
    <row r="565" spans="1:15" ht="18.75">
      <c r="A565" s="10" t="s">
        <v>127</v>
      </c>
      <c r="B565" s="11"/>
      <c r="C565" s="15" t="s">
        <v>118</v>
      </c>
      <c r="D565" s="11">
        <v>0.3</v>
      </c>
      <c r="E565" s="11">
        <v>0.2</v>
      </c>
      <c r="F565" s="11">
        <v>11.4</v>
      </c>
      <c r="G565" s="11">
        <v>52</v>
      </c>
      <c r="H565" s="11">
        <v>0.02</v>
      </c>
      <c r="I565" s="11">
        <v>4.6</v>
      </c>
      <c r="J565" s="11">
        <v>0</v>
      </c>
      <c r="K565" s="11">
        <v>0.03</v>
      </c>
      <c r="L565" s="11">
        <v>6</v>
      </c>
      <c r="M565" s="11">
        <v>11</v>
      </c>
      <c r="N565" s="11">
        <v>5</v>
      </c>
      <c r="O565" s="11">
        <v>0.12</v>
      </c>
    </row>
    <row r="566" spans="1:15" ht="18.75">
      <c r="A566" s="10" t="s">
        <v>40</v>
      </c>
      <c r="B566" s="11"/>
      <c r="C566" s="15" t="s">
        <v>115</v>
      </c>
      <c r="D566" s="11">
        <v>2.7</v>
      </c>
      <c r="E566" s="11">
        <v>0.4</v>
      </c>
      <c r="F566" s="11">
        <v>17.2</v>
      </c>
      <c r="G566" s="11">
        <v>83.6</v>
      </c>
      <c r="H566" s="11">
        <v>0.036</v>
      </c>
      <c r="I566" s="11">
        <v>0</v>
      </c>
      <c r="J566" s="11">
        <v>0</v>
      </c>
      <c r="K566" s="11">
        <v>0.012</v>
      </c>
      <c r="L566" s="11">
        <v>7.2</v>
      </c>
      <c r="M566" s="11">
        <v>36.8</v>
      </c>
      <c r="N566" s="11">
        <v>8</v>
      </c>
      <c r="O566" s="11">
        <v>1.16</v>
      </c>
    </row>
    <row r="567" spans="1:15" ht="18.75">
      <c r="A567" s="10" t="s">
        <v>42</v>
      </c>
      <c r="B567" s="11" t="s">
        <v>43</v>
      </c>
      <c r="C567" s="15" t="s">
        <v>39</v>
      </c>
      <c r="D567" s="11">
        <v>3.27</v>
      </c>
      <c r="E567" s="11">
        <v>2.5</v>
      </c>
      <c r="F567" s="11">
        <v>19.6</v>
      </c>
      <c r="G567" s="11">
        <v>114.3</v>
      </c>
      <c r="H567" s="11">
        <v>0.031</v>
      </c>
      <c r="I567" s="11">
        <v>0.52</v>
      </c>
      <c r="J567" s="11">
        <v>0.013</v>
      </c>
      <c r="K567" s="11">
        <v>0.12</v>
      </c>
      <c r="L567" s="11">
        <v>108.9</v>
      </c>
      <c r="M567" s="11">
        <v>92.5</v>
      </c>
      <c r="N567" s="11">
        <v>21.4</v>
      </c>
      <c r="O567" s="11">
        <v>0.6</v>
      </c>
    </row>
    <row r="568" spans="1:15" ht="18.75">
      <c r="A568" s="10"/>
      <c r="B568" s="10"/>
      <c r="C568" s="11"/>
      <c r="D568" s="11"/>
      <c r="E568" s="11"/>
      <c r="F568" s="19"/>
      <c r="G568" s="19"/>
      <c r="H568" s="11"/>
      <c r="I568" s="11"/>
      <c r="J568" s="11"/>
      <c r="K568" s="11"/>
      <c r="L568" s="11"/>
      <c r="M568" s="13"/>
      <c r="N568" s="11"/>
      <c r="O568" s="50"/>
    </row>
    <row r="569" spans="1:15" ht="18.75">
      <c r="A569" s="12" t="s">
        <v>64</v>
      </c>
      <c r="B569" s="12"/>
      <c r="C569" s="11"/>
      <c r="D569" s="48">
        <f aca="true" t="shared" si="35" ref="D569:O569">SUM(D564:D568)</f>
        <v>26.47</v>
      </c>
      <c r="E569" s="13">
        <f t="shared" si="35"/>
        <v>7.6000000000000005</v>
      </c>
      <c r="F569" s="13">
        <f t="shared" si="35"/>
        <v>160.5</v>
      </c>
      <c r="G569" s="13">
        <f t="shared" si="35"/>
        <v>820.8</v>
      </c>
      <c r="H569" s="13">
        <f t="shared" si="35"/>
        <v>0.28700000000000003</v>
      </c>
      <c r="I569" s="13">
        <f t="shared" si="35"/>
        <v>5.15</v>
      </c>
      <c r="J569" s="13">
        <f t="shared" si="35"/>
        <v>0.028999999999999998</v>
      </c>
      <c r="K569" s="13">
        <f t="shared" si="35"/>
        <v>0.22199999999999998</v>
      </c>
      <c r="L569" s="52">
        <f t="shared" si="35"/>
        <v>228.8</v>
      </c>
      <c r="M569" s="52">
        <f t="shared" si="35"/>
        <v>316.3</v>
      </c>
      <c r="N569" s="52">
        <f t="shared" si="35"/>
        <v>61.8</v>
      </c>
      <c r="O569" s="52">
        <f t="shared" si="35"/>
        <v>4.38</v>
      </c>
    </row>
    <row r="570" spans="1:15" ht="18.75">
      <c r="A570" s="12"/>
      <c r="B570" s="12"/>
      <c r="C570" s="11"/>
      <c r="D570" s="48"/>
      <c r="E570" s="13"/>
      <c r="F570" s="13"/>
      <c r="G570" s="13"/>
      <c r="H570" s="13"/>
      <c r="I570" s="13"/>
      <c r="J570" s="13"/>
      <c r="K570" s="13"/>
      <c r="L570" s="52"/>
      <c r="M570" s="52"/>
      <c r="N570" s="52"/>
      <c r="O570" s="52"/>
    </row>
    <row r="571" spans="1:15" ht="18.75">
      <c r="A571" s="12"/>
      <c r="B571" s="12"/>
      <c r="C571" s="11"/>
      <c r="D571" s="48"/>
      <c r="E571" s="13"/>
      <c r="F571" s="13"/>
      <c r="G571" s="13"/>
      <c r="H571" s="13"/>
      <c r="I571" s="13"/>
      <c r="J571" s="13"/>
      <c r="K571" s="13"/>
      <c r="L571" s="52"/>
      <c r="M571" s="52"/>
      <c r="N571" s="52"/>
      <c r="O571" s="52"/>
    </row>
    <row r="572" spans="1:15" ht="18.75">
      <c r="A572" s="9" t="s">
        <v>30</v>
      </c>
      <c r="B572" s="11"/>
      <c r="C572" s="11"/>
      <c r="D572" s="11"/>
      <c r="E572" s="19"/>
      <c r="F572" s="19"/>
      <c r="G572" s="11"/>
      <c r="H572" s="11"/>
      <c r="I572" s="11"/>
      <c r="J572" s="11"/>
      <c r="K572" s="11"/>
      <c r="L572" s="11"/>
      <c r="M572" s="11"/>
      <c r="N572" s="11"/>
      <c r="O572" s="23"/>
    </row>
    <row r="573" spans="1:15" ht="18.75">
      <c r="A573" s="9" t="s">
        <v>107</v>
      </c>
      <c r="B573" s="11"/>
      <c r="C573" s="11"/>
      <c r="D573" s="11"/>
      <c r="E573" s="19"/>
      <c r="F573" s="19"/>
      <c r="G573" s="11"/>
      <c r="H573" s="11"/>
      <c r="I573" s="11"/>
      <c r="J573" s="11"/>
      <c r="K573" s="11"/>
      <c r="L573" s="11"/>
      <c r="M573" s="11"/>
      <c r="N573" s="53"/>
      <c r="O573" s="23"/>
    </row>
    <row r="574" spans="1:15" ht="18.75">
      <c r="A574" s="10" t="s">
        <v>181</v>
      </c>
      <c r="B574" s="11" t="s">
        <v>182</v>
      </c>
      <c r="C574" s="15" t="s">
        <v>116</v>
      </c>
      <c r="D574" s="11">
        <v>1.07</v>
      </c>
      <c r="E574" s="11">
        <v>4.3</v>
      </c>
      <c r="F574" s="11">
        <v>6.1</v>
      </c>
      <c r="G574" s="11">
        <v>67.6</v>
      </c>
      <c r="H574" s="11">
        <v>0.2</v>
      </c>
      <c r="I574" s="29">
        <v>0.1</v>
      </c>
      <c r="J574" s="11">
        <v>0</v>
      </c>
      <c r="K574" s="11">
        <v>0.06</v>
      </c>
      <c r="L574" s="11">
        <v>4</v>
      </c>
      <c r="M574" s="11">
        <v>2.1</v>
      </c>
      <c r="N574" s="11">
        <v>15</v>
      </c>
      <c r="O574" s="11">
        <v>0.7</v>
      </c>
    </row>
    <row r="575" spans="1:15" ht="37.5">
      <c r="A575" s="10" t="s">
        <v>110</v>
      </c>
      <c r="B575" s="11" t="s">
        <v>111</v>
      </c>
      <c r="C575" s="15" t="s">
        <v>112</v>
      </c>
      <c r="D575" s="11">
        <v>6.5</v>
      </c>
      <c r="E575" s="11">
        <v>8.75</v>
      </c>
      <c r="F575" s="11">
        <v>18.3</v>
      </c>
      <c r="G575" s="11">
        <v>177.7</v>
      </c>
      <c r="H575" s="11">
        <v>0.35</v>
      </c>
      <c r="I575" s="11">
        <v>13</v>
      </c>
      <c r="J575" s="11">
        <v>3.3</v>
      </c>
      <c r="K575" s="11">
        <v>0.77</v>
      </c>
      <c r="L575" s="11">
        <v>45</v>
      </c>
      <c r="M575" s="43">
        <v>46.6</v>
      </c>
      <c r="N575" s="43">
        <v>247</v>
      </c>
      <c r="O575" s="43">
        <v>1.7</v>
      </c>
    </row>
    <row r="576" spans="1:15" ht="18.75">
      <c r="A576" s="10" t="s">
        <v>150</v>
      </c>
      <c r="B576" s="11" t="s">
        <v>151</v>
      </c>
      <c r="C576" s="15" t="s">
        <v>33</v>
      </c>
      <c r="D576" s="11">
        <v>6.78</v>
      </c>
      <c r="E576" s="11">
        <v>14.34</v>
      </c>
      <c r="F576" s="11">
        <v>3.97</v>
      </c>
      <c r="G576" s="11">
        <v>281.6</v>
      </c>
      <c r="H576" s="11">
        <v>0.09</v>
      </c>
      <c r="I576" s="29">
        <v>4.7</v>
      </c>
      <c r="J576" s="11">
        <v>10</v>
      </c>
      <c r="K576" s="11">
        <v>0</v>
      </c>
      <c r="L576" s="11">
        <v>31</v>
      </c>
      <c r="M576" s="11">
        <v>126</v>
      </c>
      <c r="N576" s="11">
        <v>26</v>
      </c>
      <c r="O576" s="11">
        <v>1.5</v>
      </c>
    </row>
    <row r="577" spans="1:15" ht="18.75">
      <c r="A577" s="10" t="s">
        <v>98</v>
      </c>
      <c r="B577" s="11" t="s">
        <v>99</v>
      </c>
      <c r="C577" s="15" t="s">
        <v>39</v>
      </c>
      <c r="D577" s="11">
        <v>0.42</v>
      </c>
      <c r="E577" s="11">
        <v>0</v>
      </c>
      <c r="F577" s="11">
        <v>27.65</v>
      </c>
      <c r="G577" s="11">
        <v>112.3</v>
      </c>
      <c r="H577" s="11">
        <v>0.03</v>
      </c>
      <c r="I577" s="11">
        <v>8</v>
      </c>
      <c r="J577" s="11">
        <v>0</v>
      </c>
      <c r="K577" s="11">
        <v>0</v>
      </c>
      <c r="L577" s="11">
        <v>107</v>
      </c>
      <c r="M577" s="49">
        <v>92</v>
      </c>
      <c r="N577" s="43">
        <v>66</v>
      </c>
      <c r="O577" s="43">
        <v>1.8</v>
      </c>
    </row>
    <row r="578" spans="1:15" ht="18.75">
      <c r="A578" s="10" t="s">
        <v>40</v>
      </c>
      <c r="B578" s="11"/>
      <c r="C578" s="15" t="s">
        <v>115</v>
      </c>
      <c r="D578" s="11">
        <v>2.64</v>
      </c>
      <c r="E578" s="11">
        <v>0.44</v>
      </c>
      <c r="F578" s="11">
        <v>16.4</v>
      </c>
      <c r="G578" s="11">
        <v>80.12</v>
      </c>
      <c r="H578" s="11">
        <v>0.09</v>
      </c>
      <c r="I578" s="11">
        <v>0</v>
      </c>
      <c r="J578" s="11">
        <v>0</v>
      </c>
      <c r="K578" s="11">
        <v>1.9</v>
      </c>
      <c r="L578" s="11">
        <v>18</v>
      </c>
      <c r="M578" s="49">
        <v>79</v>
      </c>
      <c r="N578" s="43">
        <v>24</v>
      </c>
      <c r="O578" s="43">
        <v>2</v>
      </c>
    </row>
    <row r="579" spans="1:15" ht="18.75">
      <c r="A579" s="10" t="s">
        <v>120</v>
      </c>
      <c r="B579" s="11" t="s">
        <v>38</v>
      </c>
      <c r="C579" s="15" t="s">
        <v>118</v>
      </c>
      <c r="D579" s="11">
        <v>9.22</v>
      </c>
      <c r="E579" s="11">
        <v>6.34</v>
      </c>
      <c r="F579" s="11">
        <v>31.23</v>
      </c>
      <c r="G579" s="11">
        <v>192.94</v>
      </c>
      <c r="H579" s="11">
        <v>0.11</v>
      </c>
      <c r="I579" s="11">
        <v>0</v>
      </c>
      <c r="J579" s="11">
        <v>0</v>
      </c>
      <c r="K579" s="11">
        <v>18</v>
      </c>
      <c r="L579" s="11">
        <v>31</v>
      </c>
      <c r="M579" s="11">
        <v>89</v>
      </c>
      <c r="N579" s="11">
        <v>13</v>
      </c>
      <c r="O579" s="11">
        <v>1.4</v>
      </c>
    </row>
    <row r="580" spans="1:15" ht="18.75">
      <c r="A580" s="18"/>
      <c r="B580" s="11"/>
      <c r="C580" s="15"/>
      <c r="D580" s="11"/>
      <c r="E580" s="19"/>
      <c r="F580" s="19"/>
      <c r="G580" s="11"/>
      <c r="H580" s="11"/>
      <c r="I580" s="11"/>
      <c r="J580" s="11"/>
      <c r="K580" s="11"/>
      <c r="L580" s="11"/>
      <c r="M580" s="11"/>
      <c r="N580" s="11"/>
      <c r="O580" s="23"/>
    </row>
    <row r="581" spans="1:15" ht="18.75">
      <c r="A581" s="10"/>
      <c r="B581" s="11"/>
      <c r="C581" s="11"/>
      <c r="D581" s="11"/>
      <c r="E581" s="19"/>
      <c r="F581" s="19"/>
      <c r="G581" s="11"/>
      <c r="H581" s="11"/>
      <c r="I581" s="11"/>
      <c r="J581" s="11"/>
      <c r="K581" s="11"/>
      <c r="L581" s="11"/>
      <c r="M581" s="11"/>
      <c r="N581" s="11"/>
      <c r="O581" s="23"/>
    </row>
    <row r="582" spans="1:15" ht="18.75">
      <c r="A582" s="59" t="s">
        <v>29</v>
      </c>
      <c r="B582" s="59"/>
      <c r="C582" s="11"/>
      <c r="D582" s="48">
        <f aca="true" t="shared" si="36" ref="D582:O582">SUM(D574:D581)</f>
        <v>26.630000000000003</v>
      </c>
      <c r="E582" s="13">
        <f t="shared" si="36"/>
        <v>34.17</v>
      </c>
      <c r="F582" s="13">
        <f t="shared" si="36"/>
        <v>103.64999999999999</v>
      </c>
      <c r="G582" s="13">
        <f t="shared" si="36"/>
        <v>912.26</v>
      </c>
      <c r="H582" s="13">
        <f t="shared" si="36"/>
        <v>0.87</v>
      </c>
      <c r="I582" s="13">
        <f t="shared" si="36"/>
        <v>25.8</v>
      </c>
      <c r="J582" s="48">
        <f t="shared" si="36"/>
        <v>13.3</v>
      </c>
      <c r="K582" s="48">
        <f t="shared" si="36"/>
        <v>20.73</v>
      </c>
      <c r="L582" s="51">
        <f t="shared" si="36"/>
        <v>236</v>
      </c>
      <c r="M582" s="51">
        <f t="shared" si="36"/>
        <v>434.7</v>
      </c>
      <c r="N582" s="51">
        <f t="shared" si="36"/>
        <v>391</v>
      </c>
      <c r="O582" s="51">
        <f t="shared" si="36"/>
        <v>9.1</v>
      </c>
    </row>
    <row r="583" spans="1:15" ht="43.5" customHeight="1">
      <c r="A583" s="12"/>
      <c r="B583" s="12"/>
      <c r="C583" s="11"/>
      <c r="D583" s="48"/>
      <c r="E583" s="13"/>
      <c r="F583" s="13"/>
      <c r="G583" s="13"/>
      <c r="H583" s="13"/>
      <c r="I583" s="13"/>
      <c r="J583" s="48"/>
      <c r="K583" s="48"/>
      <c r="L583" s="51"/>
      <c r="M583" s="51"/>
      <c r="N583" s="51"/>
      <c r="O583" s="51"/>
    </row>
    <row r="584" spans="1:15" ht="40.5" customHeight="1">
      <c r="A584" s="21" t="s">
        <v>41</v>
      </c>
      <c r="B584" s="54"/>
      <c r="C584" s="11"/>
      <c r="D584" s="11"/>
      <c r="E584" s="11"/>
      <c r="F584" s="19"/>
      <c r="G584" s="19"/>
      <c r="H584" s="11"/>
      <c r="I584" s="11"/>
      <c r="J584" s="11"/>
      <c r="K584" s="11"/>
      <c r="L584" s="11"/>
      <c r="M584" s="11"/>
      <c r="N584" s="11"/>
      <c r="O584" s="11"/>
    </row>
    <row r="585" spans="1:15" ht="27.75" customHeight="1">
      <c r="A585" s="9" t="s">
        <v>107</v>
      </c>
      <c r="B585" s="12"/>
      <c r="C585" s="11"/>
      <c r="D585" s="11"/>
      <c r="E585" s="11"/>
      <c r="F585" s="19"/>
      <c r="G585" s="19"/>
      <c r="H585" s="11"/>
      <c r="I585" s="11"/>
      <c r="J585" s="11"/>
      <c r="K585" s="11"/>
      <c r="L585" s="11"/>
      <c r="M585" s="11"/>
      <c r="N585" s="11"/>
      <c r="O585" s="11"/>
    </row>
    <row r="586" spans="1:15" ht="18.75">
      <c r="A586" s="18" t="s">
        <v>106</v>
      </c>
      <c r="B586" s="6" t="s">
        <v>38</v>
      </c>
      <c r="C586" s="11" t="s">
        <v>59</v>
      </c>
      <c r="D586" s="11">
        <v>9.6</v>
      </c>
      <c r="E586" s="11">
        <v>14.1</v>
      </c>
      <c r="F586" s="11">
        <v>43.3</v>
      </c>
      <c r="G586" s="11">
        <v>343.5</v>
      </c>
      <c r="H586" s="11">
        <v>0.01</v>
      </c>
      <c r="I586" s="11">
        <v>0.4</v>
      </c>
      <c r="J586" s="11">
        <v>0</v>
      </c>
      <c r="K586" s="11">
        <v>0.55</v>
      </c>
      <c r="L586" s="49">
        <v>17.5</v>
      </c>
      <c r="M586" s="49">
        <v>14.6</v>
      </c>
      <c r="N586" s="49">
        <v>10.83</v>
      </c>
      <c r="O586" s="49">
        <v>0.32</v>
      </c>
    </row>
    <row r="587" spans="1:15" ht="18.75">
      <c r="A587" s="10" t="s">
        <v>126</v>
      </c>
      <c r="B587" s="11" t="s">
        <v>27</v>
      </c>
      <c r="C587" s="11" t="s">
        <v>28</v>
      </c>
      <c r="D587" s="11">
        <v>0.1</v>
      </c>
      <c r="E587" s="11">
        <v>0.03</v>
      </c>
      <c r="F587" s="11">
        <v>15</v>
      </c>
      <c r="G587" s="11">
        <v>61</v>
      </c>
      <c r="H587" s="11">
        <v>0.2</v>
      </c>
      <c r="I587" s="11">
        <v>2.6</v>
      </c>
      <c r="J587" s="11">
        <v>0</v>
      </c>
      <c r="K587" s="11">
        <v>0.1</v>
      </c>
      <c r="L587" s="11">
        <v>0</v>
      </c>
      <c r="M587" s="11">
        <v>0</v>
      </c>
      <c r="N587" s="11">
        <v>0</v>
      </c>
      <c r="O587" s="11">
        <v>0</v>
      </c>
    </row>
    <row r="588" spans="1:15" ht="18.75">
      <c r="A588" s="18"/>
      <c r="B588" s="18"/>
      <c r="C588" s="11"/>
      <c r="D588" s="11"/>
      <c r="E588" s="11"/>
      <c r="F588" s="11"/>
      <c r="G588" s="11"/>
      <c r="H588" s="11"/>
      <c r="I588" s="11"/>
      <c r="J588" s="11"/>
      <c r="K588" s="11"/>
      <c r="L588" s="49"/>
      <c r="M588" s="49"/>
      <c r="N588" s="49"/>
      <c r="O588" s="49"/>
    </row>
    <row r="589" spans="1:15" ht="18.75" customHeight="1">
      <c r="A589" s="18"/>
      <c r="B589" s="18"/>
      <c r="C589" s="11"/>
      <c r="D589" s="11"/>
      <c r="E589" s="11"/>
      <c r="F589" s="11"/>
      <c r="G589" s="11"/>
      <c r="H589" s="11"/>
      <c r="I589" s="11"/>
      <c r="J589" s="11"/>
      <c r="K589" s="11"/>
      <c r="L589" s="49"/>
      <c r="M589" s="49"/>
      <c r="N589" s="49"/>
      <c r="O589" s="49"/>
    </row>
    <row r="590" spans="1:15" ht="18.75">
      <c r="A590" s="12" t="s">
        <v>64</v>
      </c>
      <c r="B590" s="12"/>
      <c r="C590" s="11"/>
      <c r="D590" s="13">
        <f aca="true" t="shared" si="37" ref="D590:O590">SUM(D586:D589)</f>
        <v>9.7</v>
      </c>
      <c r="E590" s="13">
        <f t="shared" si="37"/>
        <v>14.129999999999999</v>
      </c>
      <c r="F590" s="13">
        <f t="shared" si="37"/>
        <v>58.3</v>
      </c>
      <c r="G590" s="13">
        <f t="shared" si="37"/>
        <v>404.5</v>
      </c>
      <c r="H590" s="13">
        <f t="shared" si="37"/>
        <v>0.21000000000000002</v>
      </c>
      <c r="I590" s="13">
        <f t="shared" si="37"/>
        <v>3</v>
      </c>
      <c r="J590" s="13">
        <f t="shared" si="37"/>
        <v>0</v>
      </c>
      <c r="K590" s="13">
        <f t="shared" si="37"/>
        <v>0.65</v>
      </c>
      <c r="L590" s="52">
        <f t="shared" si="37"/>
        <v>17.5</v>
      </c>
      <c r="M590" s="52">
        <f t="shared" si="37"/>
        <v>14.6</v>
      </c>
      <c r="N590" s="52">
        <f t="shared" si="37"/>
        <v>10.83</v>
      </c>
      <c r="O590" s="52">
        <f t="shared" si="37"/>
        <v>0.32</v>
      </c>
    </row>
    <row r="591" spans="1:15" ht="18.75">
      <c r="A591" s="12"/>
      <c r="B591" s="12"/>
      <c r="C591" s="11"/>
      <c r="D591" s="11"/>
      <c r="E591" s="11"/>
      <c r="F591" s="11"/>
      <c r="G591" s="11"/>
      <c r="H591" s="11"/>
      <c r="I591" s="11"/>
      <c r="J591" s="11"/>
      <c r="K591" s="11"/>
      <c r="L591" s="52"/>
      <c r="M591" s="52"/>
      <c r="N591" s="52"/>
      <c r="O591" s="52"/>
    </row>
    <row r="592" spans="1:15" ht="18.75">
      <c r="A592" s="12" t="s">
        <v>44</v>
      </c>
      <c r="B592" s="12"/>
      <c r="C592" s="11"/>
      <c r="D592" s="13">
        <f>D569+D582+D590</f>
        <v>62.8</v>
      </c>
      <c r="E592" s="13">
        <f>E569+E582+E590</f>
        <v>55.900000000000006</v>
      </c>
      <c r="F592" s="13">
        <f>F569+F582+F590</f>
        <v>322.45</v>
      </c>
      <c r="G592" s="13">
        <f>G569+G582+G590</f>
        <v>2137.56</v>
      </c>
      <c r="H592" s="13">
        <f>H569+H582+H590</f>
        <v>1.367</v>
      </c>
      <c r="I592" s="13">
        <f>I569+I582+I590</f>
        <v>33.95</v>
      </c>
      <c r="J592" s="13">
        <f>J569+J582+J590</f>
        <v>13.329</v>
      </c>
      <c r="K592" s="13">
        <f>K569+K582+K590</f>
        <v>21.602</v>
      </c>
      <c r="L592" s="13">
        <f>L569+L582+L590</f>
        <v>482.3</v>
      </c>
      <c r="M592" s="13">
        <f>M569+M582+M590</f>
        <v>765.6</v>
      </c>
      <c r="N592" s="13">
        <f>N569+N582+N590</f>
        <v>463.63</v>
      </c>
      <c r="O592" s="13">
        <f>O569+O582+O590</f>
        <v>13.8</v>
      </c>
    </row>
    <row r="593" spans="1:15" ht="18.75" customHeight="1">
      <c r="A593" s="12"/>
      <c r="B593" s="12"/>
      <c r="C593" s="11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36.75" customHeight="1">
      <c r="A594" s="12" t="s">
        <v>113</v>
      </c>
      <c r="B594" s="12"/>
      <c r="C594" s="11"/>
      <c r="D594" s="13">
        <f>D39+D92+D163+D225+D290+D349+D413+D471+D534+D592</f>
        <v>937.707</v>
      </c>
      <c r="E594" s="13">
        <f>E39+E92+E163+E225+E290+E349+E413+E471+E534+E592</f>
        <v>648.675</v>
      </c>
      <c r="F594" s="13">
        <f>F39+F92+F163+F225+F290+F349+F413+F471+F534+F592</f>
        <v>3055.0399999999995</v>
      </c>
      <c r="G594" s="13">
        <f>G39+G92+G163+G225+G290+G349+G413+G471+G534+G592</f>
        <v>20905.930000000004</v>
      </c>
      <c r="H594" s="13">
        <f>H39+H92+H163+H225+H290+H349+H413+H471+H534+H592</f>
        <v>12.765</v>
      </c>
      <c r="I594" s="13">
        <f>I39+I92+I163+I225+I290+I349+I413+I471+I534+I592</f>
        <v>1113.43</v>
      </c>
      <c r="J594" s="13">
        <f>J39+J92+J163+J225+J290+J349+J413+J471+J534+J592</f>
        <v>677.2817999999999</v>
      </c>
      <c r="K594" s="13">
        <f>K39+K92+K163+K225+K290+K349+K413+K471+K534+K592</f>
        <v>136.04100000000003</v>
      </c>
      <c r="L594" s="13">
        <f>L39+L92+L163+L225+L290+L349+L413+L471+L534+L592</f>
        <v>4872.510000000001</v>
      </c>
      <c r="M594" s="13">
        <f>M39+M92+M163+M225+M290+M349+M413+M471+M534+M592</f>
        <v>10113.82</v>
      </c>
      <c r="N594" s="13">
        <f>N39+N92+N163+N225+N290+N349+N413+N471+N534+N592</f>
        <v>3860.76</v>
      </c>
      <c r="O594" s="13">
        <f>O39+O92+O163+O225+O290+O349+O413+O471+O534+O592</f>
        <v>155.79700000000003</v>
      </c>
    </row>
    <row r="595" spans="1:15" ht="18.75">
      <c r="A595" s="12" t="s">
        <v>114</v>
      </c>
      <c r="B595" s="12"/>
      <c r="C595" s="11"/>
      <c r="D595" s="11"/>
      <c r="E595" s="48"/>
      <c r="F595" s="48"/>
      <c r="G595" s="48"/>
      <c r="H595" s="48"/>
      <c r="I595" s="48"/>
      <c r="J595" s="13"/>
      <c r="K595" s="13"/>
      <c r="L595" s="48"/>
      <c r="M595" s="48"/>
      <c r="N595" s="13"/>
      <c r="O595" s="23"/>
    </row>
    <row r="596" spans="1:15" ht="18.75">
      <c r="A596" s="10"/>
      <c r="B596" s="10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</row>
    <row r="597" spans="1:15" ht="12.7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</row>
    <row r="598" spans="1:15" ht="12.75">
      <c r="A598" s="3" t="s">
        <v>45</v>
      </c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</row>
    <row r="603" ht="18.75" customHeight="1"/>
    <row r="606" ht="18.75" customHeight="1"/>
    <row r="617" spans="16:18" ht="12.75">
      <c r="P617" s="4"/>
      <c r="Q617" s="4"/>
      <c r="R617" s="4"/>
    </row>
  </sheetData>
  <sheetProtection/>
  <mergeCells count="17">
    <mergeCell ref="N7:N8"/>
    <mergeCell ref="O7:O8"/>
    <mergeCell ref="A582:B582"/>
    <mergeCell ref="J7:J8"/>
    <mergeCell ref="K7:K8"/>
    <mergeCell ref="L7:L8"/>
    <mergeCell ref="M7:M8"/>
    <mergeCell ref="D6:G6"/>
    <mergeCell ref="H6:K6"/>
    <mergeCell ref="L6:O6"/>
    <mergeCell ref="A7:A8"/>
    <mergeCell ref="C7:C8"/>
    <mergeCell ref="D7:D8"/>
    <mergeCell ref="E7:E8"/>
    <mergeCell ref="F7:F8"/>
    <mergeCell ref="H7:H8"/>
    <mergeCell ref="I7:I8"/>
  </mergeCells>
  <printOptions/>
  <pageMargins left="0.020833333333333332" right="0.1968503937007874" top="0.3937007874015748" bottom="0.3937007874015748" header="0.31496062992125984" footer="0.31496062992125984"/>
  <pageSetup horizontalDpi="600" verticalDpi="600" orientation="landscape" paperSize="9" r:id="rId1"/>
  <ignoredErrors>
    <ignoredError sqref="C456 C271 C395 C515 C76" twoDigitTextYear="1"/>
    <ignoredError sqref="J1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ozerovaii</cp:lastModifiedBy>
  <cp:lastPrinted>2023-09-12T04:58:45Z</cp:lastPrinted>
  <dcterms:created xsi:type="dcterms:W3CDTF">1996-10-08T23:32:33Z</dcterms:created>
  <dcterms:modified xsi:type="dcterms:W3CDTF">2023-10-12T11:11:53Z</dcterms:modified>
  <cp:category/>
  <cp:version/>
  <cp:contentType/>
  <cp:contentStatus/>
</cp:coreProperties>
</file>