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онедельник" sheetId="3" r:id="rId3"/>
  </sheets>
  <definedNames/>
  <calcPr fullCalcOnLoad="1"/>
</workbook>
</file>

<file path=xl/sharedStrings.xml><?xml version="1.0" encoding="utf-8"?>
<sst xmlns="http://schemas.openxmlformats.org/spreadsheetml/2006/main" count="478" uniqueCount="196">
  <si>
    <t>Цикличное двухнедельное сбалансированное меню рационов горячего питания</t>
  </si>
  <si>
    <t>Для обеспечения питанием учащихся общеобразовательных учреждений города Белгорода</t>
  </si>
  <si>
    <t>Возрастная категория 7-11 лет</t>
  </si>
  <si>
    <t>Пищевые вещества</t>
  </si>
  <si>
    <t>Витамины (мг)</t>
  </si>
  <si>
    <t>Минеральные вещества (мг)</t>
  </si>
  <si>
    <t>Наименование</t>
  </si>
  <si>
    <t xml:space="preserve">№ </t>
  </si>
  <si>
    <t>Рецептуры или Технологической карты</t>
  </si>
  <si>
    <t>Масса порции</t>
  </si>
  <si>
    <t>Б</t>
  </si>
  <si>
    <t>Ж</t>
  </si>
  <si>
    <t>У</t>
  </si>
  <si>
    <t xml:space="preserve">Энергетическая ценность </t>
  </si>
  <si>
    <t>(ккал)</t>
  </si>
  <si>
    <t>B-1</t>
  </si>
  <si>
    <t>C</t>
  </si>
  <si>
    <t>A</t>
  </si>
  <si>
    <t>Ca</t>
  </si>
  <si>
    <t>P</t>
  </si>
  <si>
    <t>Mg</t>
  </si>
  <si>
    <t>Fe</t>
  </si>
  <si>
    <t>ЗАВТРАК</t>
  </si>
  <si>
    <t>1 день</t>
  </si>
  <si>
    <t>Омлет с зеленым горошком</t>
  </si>
  <si>
    <t>233/2015</t>
  </si>
  <si>
    <t>Чай с сахаром</t>
  </si>
  <si>
    <t>685/2004</t>
  </si>
  <si>
    <t>1/200/15</t>
  </si>
  <si>
    <t>Итого</t>
  </si>
  <si>
    <t>ОБЕД</t>
  </si>
  <si>
    <t>Суп картофельный с гречневой крупой, зелень</t>
  </si>
  <si>
    <t>139/2004</t>
  </si>
  <si>
    <t>1/250/1</t>
  </si>
  <si>
    <t>Макароны отварные</t>
  </si>
  <si>
    <t>516/2004</t>
  </si>
  <si>
    <t>1/150</t>
  </si>
  <si>
    <t xml:space="preserve">Сок </t>
  </si>
  <si>
    <t>ТТК</t>
  </si>
  <si>
    <t>1/200</t>
  </si>
  <si>
    <t>Хлеб</t>
  </si>
  <si>
    <t>ПОЛДНИК</t>
  </si>
  <si>
    <t>Какао с молоком</t>
  </si>
  <si>
    <t>693/2004</t>
  </si>
  <si>
    <t>Всего за день</t>
  </si>
  <si>
    <t>Примечание: овощи урожая прошлого года (капуста, репчатый лук, корнеплоды и др.) в период после 1 марта допускается использовать только после термической обработки.</t>
  </si>
  <si>
    <t xml:space="preserve"> ООО «Комбинат питания –ЖБК-1»</t>
  </si>
  <si>
    <t>1/75</t>
  </si>
  <si>
    <t>2 день</t>
  </si>
  <si>
    <t>311/2004</t>
  </si>
  <si>
    <t xml:space="preserve">Бутерброд с сыром </t>
  </si>
  <si>
    <t>20/15</t>
  </si>
  <si>
    <t>Чай черный с сахаром и лимоном</t>
  </si>
  <si>
    <t>686/2004</t>
  </si>
  <si>
    <t>200/15/7</t>
  </si>
  <si>
    <t>Фрукты</t>
  </si>
  <si>
    <t>34/2015</t>
  </si>
  <si>
    <t>Щи из свежей капусты со сметаной и зеленью</t>
  </si>
  <si>
    <t>124/2004</t>
  </si>
  <si>
    <t>250/10/1</t>
  </si>
  <si>
    <t>Гуляш</t>
  </si>
  <si>
    <t>437/2004</t>
  </si>
  <si>
    <t>1/100</t>
  </si>
  <si>
    <t>Рис отварной</t>
  </si>
  <si>
    <t>511/2004</t>
  </si>
  <si>
    <t>Компот из свежих фруктов</t>
  </si>
  <si>
    <t>631/2004</t>
  </si>
  <si>
    <t xml:space="preserve">Итого </t>
  </si>
  <si>
    <t>Булочка с корицей</t>
  </si>
  <si>
    <t xml:space="preserve">Йогурт </t>
  </si>
  <si>
    <t>Примечание: овощи урожая прошлого года  (капуста, репчатый лук,  корнеплоды и др.) в период после 1 марта допускается использовать только после термической обработки.</t>
  </si>
  <si>
    <t>3 день</t>
  </si>
  <si>
    <t>Запеканка из творога, мед</t>
  </si>
  <si>
    <t>Солянка из птицы</t>
  </si>
  <si>
    <t>158/2004</t>
  </si>
  <si>
    <t>1/250/5/1</t>
  </si>
  <si>
    <t>Каша гречневая</t>
  </si>
  <si>
    <t>508/2004</t>
  </si>
  <si>
    <t xml:space="preserve">Кисель </t>
  </si>
  <si>
    <t>648/2004</t>
  </si>
  <si>
    <t>Лимонный напиток</t>
  </si>
  <si>
    <t>1008/2010</t>
  </si>
  <si>
    <t>4 день</t>
  </si>
  <si>
    <t xml:space="preserve">Фрукты </t>
  </si>
  <si>
    <t>Суп картофельный гороховый</t>
  </si>
  <si>
    <t>Наггетсы рыбные</t>
  </si>
  <si>
    <t>Картофельное пюре</t>
  </si>
  <si>
    <t>520/2004</t>
  </si>
  <si>
    <t>692/2004</t>
  </si>
  <si>
    <t xml:space="preserve">Кондитерское изделие </t>
  </si>
  <si>
    <t>Пицца с сосисками</t>
  </si>
  <si>
    <t>5 день</t>
  </si>
  <si>
    <t xml:space="preserve">Макаронник с мясом </t>
  </si>
  <si>
    <t>Борщ из свежей капусты со сметаной, зелень</t>
  </si>
  <si>
    <t>110/2004</t>
  </si>
  <si>
    <t>1/250/10/1</t>
  </si>
  <si>
    <t xml:space="preserve">Кофейный напиток </t>
  </si>
  <si>
    <t>6 день</t>
  </si>
  <si>
    <t xml:space="preserve">Омлет </t>
  </si>
  <si>
    <t>Икра кабачковая</t>
  </si>
  <si>
    <t>Пром.пр</t>
  </si>
  <si>
    <t>Суп картофельный с макаронными изделиями, зелень</t>
  </si>
  <si>
    <t>140/2004</t>
  </si>
  <si>
    <t>7 день</t>
  </si>
  <si>
    <t>49/2004</t>
  </si>
  <si>
    <t>Компот из сухофруктов</t>
  </si>
  <si>
    <t>639/2004</t>
  </si>
  <si>
    <t>8 день</t>
  </si>
  <si>
    <t>138/2004</t>
  </si>
  <si>
    <t>Филе, запеченное в сметане</t>
  </si>
  <si>
    <t>Примечание: овощи урожая прошлого года  (капуста, репчатый лук, корнеплоды и др.) в период после 1 марта допускается использовать только после термической обработки.</t>
  </si>
  <si>
    <t>9 день</t>
  </si>
  <si>
    <t>Суп картофельный овощной</t>
  </si>
  <si>
    <t>135/2004</t>
  </si>
  <si>
    <t>Котлета рыбная</t>
  </si>
  <si>
    <t>388/2004</t>
  </si>
  <si>
    <t>Сосиска в тесте</t>
  </si>
  <si>
    <t>1/50/50</t>
  </si>
  <si>
    <t>10 день</t>
  </si>
  <si>
    <t>Макароны, запеченные с сыром</t>
  </si>
  <si>
    <t>334/2004</t>
  </si>
  <si>
    <t>Суп картофельный с мясными фрикадельками</t>
  </si>
  <si>
    <t>137/2004</t>
  </si>
  <si>
    <t>1/250/20/1</t>
  </si>
  <si>
    <t>Цыплята запеченные</t>
  </si>
  <si>
    <t>Итого за</t>
  </si>
  <si>
    <t xml:space="preserve"> 2 недели</t>
  </si>
  <si>
    <t>1/40</t>
  </si>
  <si>
    <t>1/80</t>
  </si>
  <si>
    <t>1/55</t>
  </si>
  <si>
    <t>1/30</t>
  </si>
  <si>
    <t>1/50</t>
  </si>
  <si>
    <t>1/115/20</t>
  </si>
  <si>
    <t>Батон</t>
  </si>
  <si>
    <t>18 ТТК</t>
  </si>
  <si>
    <t>1/20</t>
  </si>
  <si>
    <t>Кондитерское изделие</t>
  </si>
  <si>
    <t>Салат из свежей капусты</t>
  </si>
  <si>
    <t>43/2004</t>
  </si>
  <si>
    <t>1/60</t>
  </si>
  <si>
    <t xml:space="preserve">Гренки с сахаром </t>
  </si>
  <si>
    <t xml:space="preserve">Чай с сахаром </t>
  </si>
  <si>
    <t>1/150/5/10</t>
  </si>
  <si>
    <t xml:space="preserve">Салат из помидоров и огурцов </t>
  </si>
  <si>
    <t>15/2015</t>
  </si>
  <si>
    <t xml:space="preserve">Салат из свеклы </t>
  </si>
  <si>
    <t>Котлета "Деликатесная"</t>
  </si>
  <si>
    <t>Овощи тушеные</t>
  </si>
  <si>
    <t>350/2015</t>
  </si>
  <si>
    <t xml:space="preserve">Плюшка с сахаром </t>
  </si>
  <si>
    <t>1/20/15</t>
  </si>
  <si>
    <t>1/25</t>
  </si>
  <si>
    <t>Котлета "Загадка"</t>
  </si>
  <si>
    <t xml:space="preserve">Каша гречневая </t>
  </si>
  <si>
    <t>132/2004</t>
  </si>
  <si>
    <t>346/2004</t>
  </si>
  <si>
    <t>1/20/10</t>
  </si>
  <si>
    <t xml:space="preserve">Рулет с маковой начинкой </t>
  </si>
  <si>
    <t>Салат из моркови</t>
  </si>
  <si>
    <t>Котлета "Факелочек"</t>
  </si>
  <si>
    <t>Салат "Витаминный"</t>
  </si>
  <si>
    <t>40/2004</t>
  </si>
  <si>
    <t>Рассольник с мясом и сметаной</t>
  </si>
  <si>
    <t>80/2015</t>
  </si>
  <si>
    <t>1/45</t>
  </si>
  <si>
    <t xml:space="preserve">Рулет с творожно-ягодной начинкой </t>
  </si>
  <si>
    <t>1/95</t>
  </si>
  <si>
    <t xml:space="preserve">Хлеб пшеничный </t>
  </si>
  <si>
    <t xml:space="preserve">Ленивые вареники со сметаной и сахаром </t>
  </si>
  <si>
    <t>355/2004</t>
  </si>
  <si>
    <t>1/100/13/10</t>
  </si>
  <si>
    <t>3/2004</t>
  </si>
  <si>
    <t>Рогалик со сгущенкой</t>
  </si>
  <si>
    <t>В2</t>
  </si>
  <si>
    <t>Мясо отварное (свинина)</t>
  </si>
  <si>
    <t>532/2010</t>
  </si>
  <si>
    <t>Кукуруза консервирован.</t>
  </si>
  <si>
    <t xml:space="preserve">Огурец свежий </t>
  </si>
  <si>
    <t>1/35</t>
  </si>
  <si>
    <t xml:space="preserve">Плов из свинины </t>
  </si>
  <si>
    <t>492/2004</t>
  </si>
  <si>
    <t xml:space="preserve">Цыплята отварные </t>
  </si>
  <si>
    <t>317/15</t>
  </si>
  <si>
    <t xml:space="preserve">Помидор свежий </t>
  </si>
  <si>
    <t>1/85</t>
  </si>
  <si>
    <t>318/2004</t>
  </si>
  <si>
    <t>1/125/10</t>
  </si>
  <si>
    <t>494/2004</t>
  </si>
  <si>
    <t xml:space="preserve">Каша молочная манная с маслом и сахаром </t>
  </si>
  <si>
    <t>1/130/10</t>
  </si>
  <si>
    <t>Каша молочная  «Дружба» с маслом и сахаром</t>
  </si>
  <si>
    <t>1/220</t>
  </si>
  <si>
    <t>1/130</t>
  </si>
  <si>
    <t>1/90</t>
  </si>
  <si>
    <t>Каша молочная из хлопьев “Геркулес”с маслом и сахаром</t>
  </si>
  <si>
    <t>1/110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</si>
</sst>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0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indent="4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/>
    </xf>
    <xf numFmtId="49" fontId="4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8"/>
  <sheetViews>
    <sheetView tabSelected="1" workbookViewId="0" topLeftCell="A1">
      <selection activeCell="O479" sqref="O479"/>
    </sheetView>
  </sheetViews>
  <sheetFormatPr defaultColWidth="9.140625" defaultRowHeight="12.75"/>
  <cols>
    <col min="1" max="1" width="37.7109375" style="0" customWidth="1"/>
    <col min="2" max="2" width="11.57421875" style="0" customWidth="1"/>
    <col min="3" max="3" width="12.28125" style="0" customWidth="1"/>
    <col min="4" max="4" width="7.8515625" style="0" customWidth="1"/>
    <col min="5" max="6" width="7.421875" style="0" customWidth="1"/>
    <col min="7" max="7" width="8.28125" style="0" customWidth="1"/>
    <col min="8" max="9" width="6.7109375" style="0" customWidth="1"/>
    <col min="10" max="10" width="6.421875" style="0" customWidth="1"/>
    <col min="11" max="11" width="6.140625" style="0" customWidth="1"/>
    <col min="12" max="12" width="7.140625" style="0" customWidth="1"/>
    <col min="13" max="14" width="6.28125" style="0" customWidth="1"/>
    <col min="15" max="15" width="6.140625" style="0" customWidth="1"/>
  </cols>
  <sheetData>
    <row r="1" ht="18.75">
      <c r="G1" s="1" t="s">
        <v>46</v>
      </c>
    </row>
    <row r="2" ht="18.75">
      <c r="G2" s="1" t="s">
        <v>0</v>
      </c>
    </row>
    <row r="3" ht="18.75">
      <c r="G3" s="1" t="s">
        <v>1</v>
      </c>
    </row>
    <row r="4" ht="18.75">
      <c r="G4" s="1" t="s">
        <v>2</v>
      </c>
    </row>
    <row r="5" ht="1.5" customHeight="1"/>
    <row r="6" spans="1:15" ht="18.75">
      <c r="A6" s="5"/>
      <c r="B6" s="5"/>
      <c r="C6" s="5"/>
      <c r="D6" s="57" t="s">
        <v>3</v>
      </c>
      <c r="E6" s="57"/>
      <c r="F6" s="57"/>
      <c r="G6" s="57"/>
      <c r="H6" s="57" t="s">
        <v>4</v>
      </c>
      <c r="I6" s="57"/>
      <c r="J6" s="57"/>
      <c r="K6" s="57"/>
      <c r="L6" s="57" t="s">
        <v>5</v>
      </c>
      <c r="M6" s="57"/>
      <c r="N6" s="57"/>
      <c r="O6" s="57"/>
    </row>
    <row r="7" spans="1:15" ht="44.25" customHeight="1">
      <c r="A7" s="58" t="s">
        <v>6</v>
      </c>
      <c r="B7" s="7" t="s">
        <v>7</v>
      </c>
      <c r="C7" s="59" t="s">
        <v>9</v>
      </c>
      <c r="D7" s="58" t="s">
        <v>10</v>
      </c>
      <c r="E7" s="58" t="s">
        <v>11</v>
      </c>
      <c r="F7" s="58" t="s">
        <v>12</v>
      </c>
      <c r="G7" s="8" t="s">
        <v>13</v>
      </c>
      <c r="H7" s="58" t="s">
        <v>15</v>
      </c>
      <c r="I7" s="58" t="s">
        <v>16</v>
      </c>
      <c r="J7" s="58" t="s">
        <v>17</v>
      </c>
      <c r="K7" s="58" t="s">
        <v>173</v>
      </c>
      <c r="L7" s="58" t="s">
        <v>18</v>
      </c>
      <c r="M7" s="58" t="s">
        <v>19</v>
      </c>
      <c r="N7" s="58" t="s">
        <v>20</v>
      </c>
      <c r="O7" s="58" t="s">
        <v>21</v>
      </c>
    </row>
    <row r="8" spans="1:15" ht="66.75" customHeight="1">
      <c r="A8" s="58"/>
      <c r="B8" s="7" t="s">
        <v>8</v>
      </c>
      <c r="C8" s="59"/>
      <c r="D8" s="58"/>
      <c r="E8" s="58"/>
      <c r="F8" s="58"/>
      <c r="G8" s="8" t="s">
        <v>14</v>
      </c>
      <c r="H8" s="58"/>
      <c r="I8" s="58"/>
      <c r="J8" s="58"/>
      <c r="K8" s="58"/>
      <c r="L8" s="58"/>
      <c r="M8" s="58"/>
      <c r="N8" s="58"/>
      <c r="O8" s="58"/>
    </row>
    <row r="9" spans="1:15" ht="18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</row>
    <row r="10" spans="1:15" ht="18.75">
      <c r="A10" s="9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8.75">
      <c r="A11" s="9" t="s">
        <v>23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8.75">
      <c r="A12" s="10" t="s">
        <v>24</v>
      </c>
      <c r="B12" s="11" t="s">
        <v>25</v>
      </c>
      <c r="C12" s="11" t="s">
        <v>132</v>
      </c>
      <c r="D12" s="11">
        <v>12</v>
      </c>
      <c r="E12" s="11">
        <v>11.2</v>
      </c>
      <c r="F12" s="11">
        <v>5.6</v>
      </c>
      <c r="G12" s="11">
        <v>170.9</v>
      </c>
      <c r="H12" s="11">
        <v>0.115</v>
      </c>
      <c r="I12" s="11">
        <v>8.26</v>
      </c>
      <c r="J12" s="11">
        <v>0.147</v>
      </c>
      <c r="K12" s="11">
        <v>0.364</v>
      </c>
      <c r="L12" s="11">
        <v>100.4</v>
      </c>
      <c r="M12" s="11">
        <v>195.8</v>
      </c>
      <c r="N12" s="11">
        <v>21.2</v>
      </c>
      <c r="O12" s="11">
        <v>2.12</v>
      </c>
    </row>
    <row r="13" spans="1:15" ht="18.75">
      <c r="A13" s="10" t="s">
        <v>133</v>
      </c>
      <c r="B13" s="11" t="s">
        <v>134</v>
      </c>
      <c r="C13" s="14" t="s">
        <v>135</v>
      </c>
      <c r="D13" s="11">
        <v>1.5</v>
      </c>
      <c r="E13" s="11">
        <v>0.6</v>
      </c>
      <c r="F13" s="11">
        <v>10.3</v>
      </c>
      <c r="G13" s="11">
        <v>52.4</v>
      </c>
      <c r="H13" s="11">
        <v>0.022</v>
      </c>
      <c r="I13" s="11">
        <v>0</v>
      </c>
      <c r="J13" s="11">
        <v>0</v>
      </c>
      <c r="K13" s="11">
        <v>0</v>
      </c>
      <c r="L13" s="11">
        <v>3.8</v>
      </c>
      <c r="M13" s="11">
        <v>13</v>
      </c>
      <c r="N13" s="11">
        <v>2.6</v>
      </c>
      <c r="O13" s="11">
        <v>0.24</v>
      </c>
    </row>
    <row r="14" spans="1:15" ht="18.75">
      <c r="A14" s="10" t="s">
        <v>26</v>
      </c>
      <c r="B14" s="11" t="s">
        <v>27</v>
      </c>
      <c r="C14" s="11" t="s">
        <v>28</v>
      </c>
      <c r="D14" s="11">
        <v>0.14</v>
      </c>
      <c r="E14" s="11">
        <v>0.034</v>
      </c>
      <c r="F14" s="11">
        <v>15.02</v>
      </c>
      <c r="G14" s="11">
        <v>61</v>
      </c>
      <c r="H14" s="11">
        <v>0</v>
      </c>
      <c r="I14" s="11">
        <v>0.03</v>
      </c>
      <c r="J14" s="11">
        <v>0</v>
      </c>
      <c r="K14" s="11">
        <v>0</v>
      </c>
      <c r="L14" s="11">
        <v>3.72</v>
      </c>
      <c r="M14" s="11">
        <v>5.4</v>
      </c>
      <c r="N14" s="11">
        <v>2.9</v>
      </c>
      <c r="O14" s="11">
        <v>0.6</v>
      </c>
    </row>
    <row r="15" spans="1:15" ht="18.75">
      <c r="A15" s="10" t="s">
        <v>136</v>
      </c>
      <c r="B15" s="11"/>
      <c r="C15" s="14" t="s">
        <v>135</v>
      </c>
      <c r="D15" s="11">
        <v>2.4</v>
      </c>
      <c r="E15" s="11">
        <v>6.1</v>
      </c>
      <c r="F15" s="11">
        <v>5.4</v>
      </c>
      <c r="G15" s="11">
        <v>85.7</v>
      </c>
      <c r="H15" s="11">
        <v>0.015</v>
      </c>
      <c r="I15" s="11">
        <v>0.06</v>
      </c>
      <c r="J15" s="11">
        <v>0.0358</v>
      </c>
      <c r="K15" s="11">
        <v>0.028</v>
      </c>
      <c r="L15" s="11">
        <v>14.09</v>
      </c>
      <c r="M15" s="11">
        <v>25.2</v>
      </c>
      <c r="N15" s="11">
        <v>3.63</v>
      </c>
      <c r="O15" s="11">
        <v>0.143</v>
      </c>
    </row>
    <row r="16" spans="1:15" ht="18.75">
      <c r="A16" s="10"/>
      <c r="B16" s="11"/>
      <c r="C16" s="14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8.75">
      <c r="A17" s="12" t="s">
        <v>29</v>
      </c>
      <c r="B17" s="11"/>
      <c r="C17" s="11"/>
      <c r="D17" s="13">
        <f>SUM(D12:D15)</f>
        <v>16.04</v>
      </c>
      <c r="E17" s="13">
        <f>SUM(E12:E15)</f>
        <v>17.933999999999997</v>
      </c>
      <c r="F17" s="13">
        <f>SUM(F12:F15)</f>
        <v>36.32</v>
      </c>
      <c r="G17" s="13">
        <f>SUM(G12:G15)</f>
        <v>370</v>
      </c>
      <c r="H17" s="13">
        <f>SUM(H12:H15)</f>
        <v>0.15200000000000002</v>
      </c>
      <c r="I17" s="13">
        <f>SUM(I12:I15)</f>
        <v>8.35</v>
      </c>
      <c r="J17" s="13">
        <f>SUM(J12:J15)</f>
        <v>0.1828</v>
      </c>
      <c r="K17" s="13">
        <f>SUM(K12:K15)</f>
        <v>0.392</v>
      </c>
      <c r="L17" s="13">
        <f>SUM(L12:L15)</f>
        <v>122.01</v>
      </c>
      <c r="M17" s="13">
        <f>SUM(M12:M15)</f>
        <v>239.4</v>
      </c>
      <c r="N17" s="13">
        <f>SUM(N12:N15)</f>
        <v>30.33</v>
      </c>
      <c r="O17" s="13">
        <f>SUM(O12:O15)</f>
        <v>3.103</v>
      </c>
    </row>
    <row r="18" spans="1:15" ht="18.75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8.75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.75">
      <c r="A20" s="9" t="s">
        <v>30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8.75">
      <c r="A21" s="9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8.75">
      <c r="A22" s="56" t="s">
        <v>137</v>
      </c>
      <c r="B22" s="11" t="s">
        <v>138</v>
      </c>
      <c r="C22" s="14" t="s">
        <v>139</v>
      </c>
      <c r="D22" s="11">
        <v>0.9</v>
      </c>
      <c r="E22" s="11">
        <v>2.7</v>
      </c>
      <c r="F22" s="11">
        <v>5.5</v>
      </c>
      <c r="G22" s="11">
        <v>49.7</v>
      </c>
      <c r="H22" s="11">
        <v>0.013</v>
      </c>
      <c r="I22" s="11">
        <v>9.05</v>
      </c>
      <c r="J22" s="11">
        <v>0.08</v>
      </c>
      <c r="K22" s="11">
        <v>0</v>
      </c>
      <c r="L22" s="11">
        <v>26.7</v>
      </c>
      <c r="M22" s="11">
        <v>17.2</v>
      </c>
      <c r="N22" s="11">
        <v>9.4</v>
      </c>
      <c r="O22" s="11">
        <v>0.3</v>
      </c>
    </row>
    <row r="23" spans="1:15" ht="37.5">
      <c r="A23" s="10" t="s">
        <v>31</v>
      </c>
      <c r="B23" s="11" t="s">
        <v>108</v>
      </c>
      <c r="C23" s="11" t="s">
        <v>33</v>
      </c>
      <c r="D23" s="11">
        <v>2.9</v>
      </c>
      <c r="E23" s="11">
        <v>2.54</v>
      </c>
      <c r="F23" s="11">
        <v>17.8</v>
      </c>
      <c r="G23" s="11">
        <v>105.5</v>
      </c>
      <c r="H23" s="11">
        <v>0.0104</v>
      </c>
      <c r="I23" s="11">
        <v>7</v>
      </c>
      <c r="J23" s="11">
        <v>0.135</v>
      </c>
      <c r="K23" s="11">
        <v>0.06</v>
      </c>
      <c r="L23" s="11">
        <v>20.9</v>
      </c>
      <c r="M23" s="11">
        <v>76.2</v>
      </c>
      <c r="N23" s="11">
        <v>37.8</v>
      </c>
      <c r="O23" s="11">
        <v>1.36</v>
      </c>
    </row>
    <row r="24" spans="1:15" ht="18.75">
      <c r="A24" s="10" t="s">
        <v>174</v>
      </c>
      <c r="B24" s="11" t="s">
        <v>175</v>
      </c>
      <c r="C24" s="14" t="s">
        <v>47</v>
      </c>
      <c r="D24" s="11">
        <v>17.8</v>
      </c>
      <c r="E24" s="11">
        <v>18.5</v>
      </c>
      <c r="F24" s="11">
        <v>2.06</v>
      </c>
      <c r="G24" s="11">
        <v>358.5</v>
      </c>
      <c r="H24" s="11">
        <v>0.34</v>
      </c>
      <c r="I24" s="11">
        <v>0.18</v>
      </c>
      <c r="J24" s="11">
        <v>0.04</v>
      </c>
      <c r="K24" s="11">
        <v>0</v>
      </c>
      <c r="L24" s="11">
        <v>6.8</v>
      </c>
      <c r="M24" s="11">
        <v>224.6</v>
      </c>
      <c r="N24" s="11">
        <v>4.9</v>
      </c>
      <c r="O24" s="11">
        <v>2.4</v>
      </c>
    </row>
    <row r="25" spans="1:15" ht="18.75">
      <c r="A25" s="10" t="s">
        <v>34</v>
      </c>
      <c r="B25" s="11" t="s">
        <v>35</v>
      </c>
      <c r="C25" s="11" t="s">
        <v>36</v>
      </c>
      <c r="D25" s="11">
        <v>5.3</v>
      </c>
      <c r="E25" s="11">
        <v>3.8</v>
      </c>
      <c r="F25" s="11">
        <v>32.8</v>
      </c>
      <c r="G25" s="11">
        <v>186.7</v>
      </c>
      <c r="H25" s="11">
        <v>0.06</v>
      </c>
      <c r="I25" s="11">
        <v>0</v>
      </c>
      <c r="J25" s="11">
        <v>0.014</v>
      </c>
      <c r="K25" s="11">
        <v>0.021</v>
      </c>
      <c r="L25" s="11">
        <v>17.7</v>
      </c>
      <c r="M25" s="11">
        <v>41.6</v>
      </c>
      <c r="N25" s="11">
        <v>7.6</v>
      </c>
      <c r="O25" s="11">
        <v>0.8</v>
      </c>
    </row>
    <row r="26" spans="1:15" ht="18.75">
      <c r="A26" s="10" t="s">
        <v>37</v>
      </c>
      <c r="B26" s="11" t="s">
        <v>38</v>
      </c>
      <c r="C26" s="11" t="s">
        <v>39</v>
      </c>
      <c r="D26" s="11">
        <v>0.2</v>
      </c>
      <c r="E26" s="11">
        <v>0.4</v>
      </c>
      <c r="F26" s="11">
        <v>28.2</v>
      </c>
      <c r="G26" s="11">
        <v>96</v>
      </c>
      <c r="H26" s="11">
        <v>0</v>
      </c>
      <c r="I26" s="11">
        <v>22.2</v>
      </c>
      <c r="J26" s="11">
        <v>0</v>
      </c>
      <c r="K26" s="11">
        <v>0</v>
      </c>
      <c r="L26" s="11">
        <v>7</v>
      </c>
      <c r="M26" s="11">
        <v>2</v>
      </c>
      <c r="N26" s="11">
        <v>3</v>
      </c>
      <c r="O26" s="11">
        <v>0.4</v>
      </c>
    </row>
    <row r="27" spans="1:15" ht="18.75">
      <c r="A27" s="10" t="s">
        <v>40</v>
      </c>
      <c r="B27" s="11"/>
      <c r="C27" s="14" t="s">
        <v>127</v>
      </c>
      <c r="D27" s="11">
        <v>2.7</v>
      </c>
      <c r="E27" s="11">
        <v>0.4</v>
      </c>
      <c r="F27" s="11">
        <v>17.2</v>
      </c>
      <c r="G27" s="11">
        <v>83.6</v>
      </c>
      <c r="H27" s="11">
        <v>0.036</v>
      </c>
      <c r="I27" s="11">
        <v>0</v>
      </c>
      <c r="J27" s="11">
        <v>0</v>
      </c>
      <c r="K27" s="11">
        <v>0.012</v>
      </c>
      <c r="L27" s="11">
        <v>7.2</v>
      </c>
      <c r="M27" s="11">
        <v>36.8</v>
      </c>
      <c r="N27" s="11">
        <v>8</v>
      </c>
      <c r="O27" s="11">
        <v>1.16</v>
      </c>
    </row>
    <row r="28" spans="1:15" ht="18.75">
      <c r="A28" s="10"/>
      <c r="B28" s="11"/>
      <c r="C28" s="1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.75">
      <c r="A29" s="10"/>
      <c r="B29" s="11"/>
      <c r="C29" s="1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8.75">
      <c r="A30" s="12" t="s">
        <v>29</v>
      </c>
      <c r="B30" s="11"/>
      <c r="C30" s="11"/>
      <c r="D30" s="13">
        <f>SUM(D22:D28)</f>
        <v>29.8</v>
      </c>
      <c r="E30" s="13">
        <f aca="true" t="shared" si="0" ref="E30:O30">SUM(E22:E28)</f>
        <v>28.34</v>
      </c>
      <c r="F30" s="13">
        <f t="shared" si="0"/>
        <v>103.56</v>
      </c>
      <c r="G30" s="13">
        <f t="shared" si="0"/>
        <v>880.0000000000001</v>
      </c>
      <c r="H30" s="13">
        <f t="shared" si="0"/>
        <v>0.4594</v>
      </c>
      <c r="I30" s="13">
        <f t="shared" si="0"/>
        <v>38.43</v>
      </c>
      <c r="J30" s="13">
        <f t="shared" si="0"/>
        <v>0.269</v>
      </c>
      <c r="K30" s="13">
        <f t="shared" si="0"/>
        <v>0.093</v>
      </c>
      <c r="L30" s="13">
        <f t="shared" si="0"/>
        <v>86.3</v>
      </c>
      <c r="M30" s="13">
        <f t="shared" si="0"/>
        <v>398.40000000000003</v>
      </c>
      <c r="N30" s="13">
        <f t="shared" si="0"/>
        <v>70.69999999999999</v>
      </c>
      <c r="O30" s="13">
        <f t="shared" si="0"/>
        <v>6.420000000000001</v>
      </c>
    </row>
    <row r="31" spans="1:15" ht="18.7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8.75">
      <c r="A32" s="9" t="s">
        <v>41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8.75">
      <c r="A33" s="9" t="s">
        <v>23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8.75">
      <c r="A34" s="10" t="s">
        <v>140</v>
      </c>
      <c r="B34" s="11" t="s">
        <v>38</v>
      </c>
      <c r="C34" s="14" t="s">
        <v>130</v>
      </c>
      <c r="D34" s="11">
        <v>3.02</v>
      </c>
      <c r="E34" s="11">
        <v>2.85</v>
      </c>
      <c r="F34" s="11">
        <v>21.9</v>
      </c>
      <c r="G34" s="11">
        <v>125.4</v>
      </c>
      <c r="H34" s="11">
        <v>0</v>
      </c>
      <c r="I34" s="11">
        <v>0</v>
      </c>
      <c r="J34" s="11">
        <v>0.008</v>
      </c>
      <c r="K34" s="11">
        <v>0.003</v>
      </c>
      <c r="L34" s="11">
        <v>0.69</v>
      </c>
      <c r="M34" s="11">
        <v>0.78</v>
      </c>
      <c r="N34" s="11">
        <v>0</v>
      </c>
      <c r="O34" s="11">
        <v>0.011</v>
      </c>
    </row>
    <row r="35" spans="1:15" ht="18.75">
      <c r="A35" s="10" t="s">
        <v>141</v>
      </c>
      <c r="B35" s="11" t="s">
        <v>27</v>
      </c>
      <c r="C35" s="11" t="s">
        <v>28</v>
      </c>
      <c r="D35" s="11">
        <v>0.14</v>
      </c>
      <c r="E35" s="11">
        <v>0.034</v>
      </c>
      <c r="F35" s="11">
        <v>15.02</v>
      </c>
      <c r="G35" s="11">
        <v>61</v>
      </c>
      <c r="H35" s="11">
        <v>0</v>
      </c>
      <c r="I35" s="11">
        <v>0.03</v>
      </c>
      <c r="J35" s="11">
        <v>0</v>
      </c>
      <c r="K35" s="11">
        <v>0</v>
      </c>
      <c r="L35" s="11">
        <v>3.7</v>
      </c>
      <c r="M35" s="11">
        <v>5.4</v>
      </c>
      <c r="N35" s="11">
        <v>2.9</v>
      </c>
      <c r="O35" s="11">
        <v>0.6</v>
      </c>
    </row>
    <row r="36" spans="1:15" ht="18.75">
      <c r="A36" s="10" t="s">
        <v>83</v>
      </c>
      <c r="B36" s="11"/>
      <c r="C36" s="14" t="s">
        <v>62</v>
      </c>
      <c r="D36" s="11">
        <v>0.3</v>
      </c>
      <c r="E36" s="11">
        <v>0.2</v>
      </c>
      <c r="F36" s="11">
        <v>13.8</v>
      </c>
      <c r="G36" s="11">
        <v>52</v>
      </c>
      <c r="H36" s="11">
        <v>0</v>
      </c>
      <c r="I36" s="11">
        <v>4.6</v>
      </c>
      <c r="J36" s="11">
        <v>0.003</v>
      </c>
      <c r="K36" s="11">
        <v>0</v>
      </c>
      <c r="L36" s="11">
        <v>6</v>
      </c>
      <c r="M36" s="11">
        <v>11</v>
      </c>
      <c r="N36" s="11">
        <v>5</v>
      </c>
      <c r="O36" s="11">
        <v>0.1</v>
      </c>
    </row>
    <row r="37" spans="1:15" ht="18.75">
      <c r="A37" s="10"/>
      <c r="B37" s="11"/>
      <c r="C37" s="1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8.75">
      <c r="A38" s="12" t="s">
        <v>29</v>
      </c>
      <c r="B38" s="13"/>
      <c r="C38" s="13"/>
      <c r="D38" s="13">
        <f>SUM(D34:D36)</f>
        <v>3.46</v>
      </c>
      <c r="E38" s="13">
        <f aca="true" t="shared" si="1" ref="E38:O38">SUM(E34:E36)</f>
        <v>3.084</v>
      </c>
      <c r="F38" s="13">
        <f t="shared" si="1"/>
        <v>50.72</v>
      </c>
      <c r="G38" s="13">
        <f t="shared" si="1"/>
        <v>238.4</v>
      </c>
      <c r="H38" s="13">
        <f t="shared" si="1"/>
        <v>0</v>
      </c>
      <c r="I38" s="13">
        <f t="shared" si="1"/>
        <v>4.63</v>
      </c>
      <c r="J38" s="13">
        <f t="shared" si="1"/>
        <v>0.011</v>
      </c>
      <c r="K38" s="13">
        <f t="shared" si="1"/>
        <v>0.003</v>
      </c>
      <c r="L38" s="13">
        <f t="shared" si="1"/>
        <v>10.39</v>
      </c>
      <c r="M38" s="13">
        <f t="shared" si="1"/>
        <v>17.18</v>
      </c>
      <c r="N38" s="13">
        <f t="shared" si="1"/>
        <v>7.9</v>
      </c>
      <c r="O38" s="13">
        <f t="shared" si="1"/>
        <v>0.711</v>
      </c>
    </row>
    <row r="39" spans="1:15" ht="18.7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9" ht="22.5" customHeight="1">
      <c r="A40" s="12" t="s">
        <v>44</v>
      </c>
      <c r="B40" s="13"/>
      <c r="C40" s="13"/>
      <c r="D40" s="13">
        <f aca="true" t="shared" si="2" ref="D40:O40">D17+D30+D38</f>
        <v>49.300000000000004</v>
      </c>
      <c r="E40" s="13">
        <f t="shared" si="2"/>
        <v>49.358000000000004</v>
      </c>
      <c r="F40" s="13">
        <f t="shared" si="2"/>
        <v>190.6</v>
      </c>
      <c r="G40" s="13">
        <f t="shared" si="2"/>
        <v>1488.4</v>
      </c>
      <c r="H40" s="13">
        <f t="shared" si="2"/>
        <v>0.6113999999999999</v>
      </c>
      <c r="I40" s="13">
        <f t="shared" si="2"/>
        <v>51.410000000000004</v>
      </c>
      <c r="J40" s="13">
        <f t="shared" si="2"/>
        <v>0.4628</v>
      </c>
      <c r="K40" s="13">
        <f t="shared" si="2"/>
        <v>0.488</v>
      </c>
      <c r="L40" s="13">
        <f t="shared" si="2"/>
        <v>218.7</v>
      </c>
      <c r="M40" s="13">
        <f t="shared" si="2"/>
        <v>654.98</v>
      </c>
      <c r="N40" s="13">
        <f t="shared" si="2"/>
        <v>108.92999999999999</v>
      </c>
      <c r="O40" s="13">
        <f t="shared" si="2"/>
        <v>10.234000000000002</v>
      </c>
      <c r="P40" s="4"/>
      <c r="Q40" s="4"/>
      <c r="R40" s="4"/>
      <c r="S40" s="4"/>
    </row>
    <row r="41" spans="1:15" ht="18.7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>
      <c r="A42" s="3" t="s">
        <v>45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62" ht="26.25" customHeight="1"/>
    <row r="63" ht="20.25" customHeight="1"/>
    <row r="64" spans="1:15" ht="18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8.75">
      <c r="A65" s="9" t="s">
        <v>22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8.75">
      <c r="A66" s="9" t="s">
        <v>48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37.5">
      <c r="A67" s="10" t="s">
        <v>188</v>
      </c>
      <c r="B67" s="11" t="s">
        <v>49</v>
      </c>
      <c r="C67" s="14" t="s">
        <v>142</v>
      </c>
      <c r="D67" s="11">
        <v>14.6</v>
      </c>
      <c r="E67" s="11">
        <v>4.54</v>
      </c>
      <c r="F67" s="11">
        <v>28.3</v>
      </c>
      <c r="G67" s="11">
        <v>524.6</v>
      </c>
      <c r="H67" s="11">
        <v>0.152</v>
      </c>
      <c r="I67" s="11">
        <v>0</v>
      </c>
      <c r="J67" s="11">
        <v>0.014</v>
      </c>
      <c r="K67" s="11">
        <v>0.11</v>
      </c>
      <c r="L67" s="11">
        <v>27.8</v>
      </c>
      <c r="M67" s="11">
        <v>112.2</v>
      </c>
      <c r="N67" s="11">
        <v>23.5</v>
      </c>
      <c r="O67" s="11">
        <v>1.34</v>
      </c>
    </row>
    <row r="68" spans="1:15" ht="18.75">
      <c r="A68" s="10" t="s">
        <v>50</v>
      </c>
      <c r="B68" s="11" t="s">
        <v>38</v>
      </c>
      <c r="C68" s="14" t="s">
        <v>51</v>
      </c>
      <c r="D68" s="11">
        <v>4.84</v>
      </c>
      <c r="E68" s="11">
        <v>6.4</v>
      </c>
      <c r="F68" s="11">
        <v>10.6</v>
      </c>
      <c r="G68" s="11">
        <v>101.5</v>
      </c>
      <c r="H68" s="11">
        <v>0.004</v>
      </c>
      <c r="I68" s="11">
        <v>0.0023</v>
      </c>
      <c r="J68" s="11">
        <v>0.1</v>
      </c>
      <c r="K68" s="11">
        <v>0.1</v>
      </c>
      <c r="L68" s="11">
        <v>116.2</v>
      </c>
      <c r="M68" s="11">
        <v>65.25</v>
      </c>
      <c r="N68" s="11">
        <v>4.6</v>
      </c>
      <c r="O68" s="11">
        <v>0.131</v>
      </c>
    </row>
    <row r="69" spans="1:15" ht="37.5">
      <c r="A69" s="10" t="s">
        <v>52</v>
      </c>
      <c r="B69" s="11" t="s">
        <v>53</v>
      </c>
      <c r="C69" s="14" t="s">
        <v>54</v>
      </c>
      <c r="D69" s="11">
        <v>0.197</v>
      </c>
      <c r="E69" s="11">
        <v>0.041</v>
      </c>
      <c r="F69" s="11">
        <v>15.21</v>
      </c>
      <c r="G69" s="11">
        <v>61.98</v>
      </c>
      <c r="H69" s="11">
        <v>0.002</v>
      </c>
      <c r="I69" s="11">
        <v>1.15</v>
      </c>
      <c r="J69" s="11">
        <v>0.01</v>
      </c>
      <c r="K69" s="11">
        <v>0.6</v>
      </c>
      <c r="L69" s="11">
        <v>6.18</v>
      </c>
      <c r="M69" s="11">
        <v>6.72</v>
      </c>
      <c r="N69" s="11">
        <v>3.6</v>
      </c>
      <c r="O69" s="11">
        <v>0.62</v>
      </c>
    </row>
    <row r="70" spans="1:15" ht="18.75">
      <c r="A70" s="17" t="s">
        <v>55</v>
      </c>
      <c r="B70" s="11"/>
      <c r="C70" s="14" t="s">
        <v>39</v>
      </c>
      <c r="D70" s="11">
        <v>0.4</v>
      </c>
      <c r="E70" s="11">
        <v>0.3</v>
      </c>
      <c r="F70" s="11">
        <v>9.4</v>
      </c>
      <c r="G70" s="11">
        <v>41.4</v>
      </c>
      <c r="H70" s="11">
        <v>0.014</v>
      </c>
      <c r="I70" s="11">
        <v>2</v>
      </c>
      <c r="J70" s="11">
        <v>0.012</v>
      </c>
      <c r="K70" s="11">
        <v>0.5</v>
      </c>
      <c r="L70" s="11">
        <v>16.72</v>
      </c>
      <c r="M70" s="11">
        <v>13.92</v>
      </c>
      <c r="N70" s="11">
        <v>10.4</v>
      </c>
      <c r="O70" s="11">
        <v>2</v>
      </c>
    </row>
    <row r="71" spans="1:15" ht="18.75">
      <c r="A71" s="5"/>
      <c r="B71" s="11"/>
      <c r="C71" s="14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8.75">
      <c r="A72" s="12" t="s">
        <v>29</v>
      </c>
      <c r="B72" s="11"/>
      <c r="C72" s="14"/>
      <c r="D72" s="13">
        <f aca="true" t="shared" si="3" ref="D72:O72">SUM(D67:D71)</f>
        <v>20.036999999999995</v>
      </c>
      <c r="E72" s="13">
        <f t="shared" si="3"/>
        <v>11.281000000000002</v>
      </c>
      <c r="F72" s="13">
        <f t="shared" si="3"/>
        <v>63.51</v>
      </c>
      <c r="G72" s="13">
        <f t="shared" si="3"/>
        <v>729.48</v>
      </c>
      <c r="H72" s="13">
        <f t="shared" si="3"/>
        <v>0.17200000000000001</v>
      </c>
      <c r="I72" s="13">
        <f t="shared" si="3"/>
        <v>3.1523</v>
      </c>
      <c r="J72" s="13">
        <f t="shared" si="3"/>
        <v>0.136</v>
      </c>
      <c r="K72" s="13">
        <f t="shared" si="3"/>
        <v>1.31</v>
      </c>
      <c r="L72" s="13">
        <f t="shared" si="3"/>
        <v>166.9</v>
      </c>
      <c r="M72" s="13">
        <f t="shared" si="3"/>
        <v>198.08999999999997</v>
      </c>
      <c r="N72" s="13">
        <f t="shared" si="3"/>
        <v>42.1</v>
      </c>
      <c r="O72" s="13">
        <f t="shared" si="3"/>
        <v>4.091</v>
      </c>
    </row>
    <row r="73" spans="1:15" ht="22.5" customHeight="1">
      <c r="A73" s="5"/>
      <c r="B73" s="11"/>
      <c r="C73" s="14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8.75">
      <c r="A74" s="5"/>
      <c r="B74" s="11"/>
      <c r="C74" s="14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8.75">
      <c r="A75" s="9" t="s">
        <v>30</v>
      </c>
      <c r="B75" s="11"/>
      <c r="C75" s="14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8.75">
      <c r="A76" s="9" t="s">
        <v>48</v>
      </c>
      <c r="B76" s="11"/>
      <c r="C76" s="14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37.5">
      <c r="A77" s="56" t="s">
        <v>143</v>
      </c>
      <c r="B77" s="11" t="s">
        <v>144</v>
      </c>
      <c r="C77" s="14" t="s">
        <v>139</v>
      </c>
      <c r="D77" s="11">
        <v>0.56</v>
      </c>
      <c r="E77" s="11">
        <v>3.3</v>
      </c>
      <c r="F77" s="11">
        <v>1.81</v>
      </c>
      <c r="G77" s="11">
        <v>38.8</v>
      </c>
      <c r="H77" s="11">
        <v>0.02</v>
      </c>
      <c r="I77" s="11">
        <v>6.4</v>
      </c>
      <c r="J77" s="11">
        <v>0.037</v>
      </c>
      <c r="K77" s="11">
        <v>0.76</v>
      </c>
      <c r="L77" s="11">
        <v>14</v>
      </c>
      <c r="M77" s="11">
        <v>19</v>
      </c>
      <c r="N77" s="11">
        <v>10.15</v>
      </c>
      <c r="O77" s="11">
        <v>0.42</v>
      </c>
    </row>
    <row r="78" spans="1:15" ht="26.25" customHeight="1">
      <c r="A78" s="10" t="s">
        <v>57</v>
      </c>
      <c r="B78" s="11" t="s">
        <v>58</v>
      </c>
      <c r="C78" s="14" t="s">
        <v>59</v>
      </c>
      <c r="D78" s="11">
        <v>2.1</v>
      </c>
      <c r="E78" s="11">
        <v>4.9</v>
      </c>
      <c r="F78" s="11">
        <v>8.7</v>
      </c>
      <c r="G78" s="11">
        <v>87.4</v>
      </c>
      <c r="H78" s="11">
        <v>0.04</v>
      </c>
      <c r="I78" s="11">
        <v>10.5</v>
      </c>
      <c r="J78" s="11">
        <v>0.13</v>
      </c>
      <c r="K78" s="11">
        <v>0.8</v>
      </c>
      <c r="L78" s="11">
        <v>32</v>
      </c>
      <c r="M78" s="11">
        <v>37.2</v>
      </c>
      <c r="N78" s="11">
        <v>16.7</v>
      </c>
      <c r="O78" s="11">
        <v>0.6</v>
      </c>
    </row>
    <row r="79" spans="1:15" ht="18.75">
      <c r="A79" s="10" t="s">
        <v>60</v>
      </c>
      <c r="B79" s="11" t="s">
        <v>61</v>
      </c>
      <c r="C79" s="14" t="s">
        <v>117</v>
      </c>
      <c r="D79" s="11">
        <v>7.6</v>
      </c>
      <c r="E79" s="11">
        <v>12.2</v>
      </c>
      <c r="F79" s="11">
        <v>3.7</v>
      </c>
      <c r="G79" s="11">
        <v>155.3</v>
      </c>
      <c r="H79" s="11">
        <v>0.23</v>
      </c>
      <c r="I79" s="11">
        <v>0.51</v>
      </c>
      <c r="J79" s="11">
        <v>0.004</v>
      </c>
      <c r="K79" s="11">
        <v>0.18</v>
      </c>
      <c r="L79" s="11">
        <v>3.2</v>
      </c>
      <c r="M79" s="11">
        <v>95</v>
      </c>
      <c r="N79" s="11">
        <v>3.6</v>
      </c>
      <c r="O79" s="11">
        <v>1.1</v>
      </c>
    </row>
    <row r="80" spans="1:15" ht="18.75">
      <c r="A80" s="10" t="s">
        <v>63</v>
      </c>
      <c r="B80" s="11" t="s">
        <v>64</v>
      </c>
      <c r="C80" s="14" t="s">
        <v>36</v>
      </c>
      <c r="D80" s="11">
        <v>9.5</v>
      </c>
      <c r="E80" s="11">
        <v>4.6</v>
      </c>
      <c r="F80" s="11">
        <v>97</v>
      </c>
      <c r="G80" s="11">
        <v>467.9</v>
      </c>
      <c r="H80" s="11">
        <v>0.084</v>
      </c>
      <c r="I80" s="11">
        <v>0</v>
      </c>
      <c r="J80" s="11">
        <v>0.014</v>
      </c>
      <c r="K80" s="11">
        <v>0.23</v>
      </c>
      <c r="L80" s="11">
        <v>11.25</v>
      </c>
      <c r="M80" s="11">
        <v>189.3</v>
      </c>
      <c r="N80" s="11">
        <v>62.6</v>
      </c>
      <c r="O80" s="11">
        <v>1.3</v>
      </c>
    </row>
    <row r="81" spans="1:15" ht="18.75">
      <c r="A81" s="10" t="s">
        <v>105</v>
      </c>
      <c r="B81" s="11" t="s">
        <v>66</v>
      </c>
      <c r="C81" s="14" t="s">
        <v>39</v>
      </c>
      <c r="D81" s="11">
        <v>0</v>
      </c>
      <c r="E81" s="11">
        <v>0</v>
      </c>
      <c r="F81" s="11">
        <v>15</v>
      </c>
      <c r="G81" s="11">
        <v>59.9</v>
      </c>
      <c r="H81" s="11">
        <v>0</v>
      </c>
      <c r="I81" s="11">
        <v>0</v>
      </c>
      <c r="J81" s="11">
        <v>0</v>
      </c>
      <c r="K81" s="11">
        <v>0</v>
      </c>
      <c r="L81" s="11">
        <v>0.45</v>
      </c>
      <c r="M81" s="11">
        <v>2.6</v>
      </c>
      <c r="N81" s="11">
        <v>0</v>
      </c>
      <c r="O81" s="11">
        <v>0.05</v>
      </c>
    </row>
    <row r="82" spans="1:15" ht="18.75">
      <c r="A82" s="10" t="s">
        <v>40</v>
      </c>
      <c r="B82" s="11"/>
      <c r="C82" s="14" t="s">
        <v>127</v>
      </c>
      <c r="D82" s="11">
        <v>2.7</v>
      </c>
      <c r="E82" s="11">
        <v>0.4</v>
      </c>
      <c r="F82" s="11">
        <v>17.2</v>
      </c>
      <c r="G82" s="11">
        <v>83.6</v>
      </c>
      <c r="H82" s="11">
        <v>0.036</v>
      </c>
      <c r="I82" s="11">
        <v>0</v>
      </c>
      <c r="J82" s="11">
        <v>0</v>
      </c>
      <c r="K82" s="11">
        <v>0.012</v>
      </c>
      <c r="L82" s="11">
        <v>7.2</v>
      </c>
      <c r="M82" s="11">
        <v>36.8</v>
      </c>
      <c r="N82" s="11">
        <v>8</v>
      </c>
      <c r="O82" s="11">
        <v>1.16</v>
      </c>
    </row>
    <row r="83" spans="1:15" ht="18.75">
      <c r="A83" s="10" t="s">
        <v>89</v>
      </c>
      <c r="B83" s="11"/>
      <c r="C83" s="14" t="s">
        <v>131</v>
      </c>
      <c r="D83" s="11">
        <v>5</v>
      </c>
      <c r="E83" s="11">
        <v>7.2</v>
      </c>
      <c r="F83" s="11">
        <v>8.1</v>
      </c>
      <c r="G83" s="11">
        <v>199</v>
      </c>
      <c r="H83" s="11">
        <v>0.03</v>
      </c>
      <c r="I83" s="29">
        <v>0</v>
      </c>
      <c r="J83" s="11">
        <v>0.01</v>
      </c>
      <c r="K83" s="11">
        <v>0.01</v>
      </c>
      <c r="L83" s="11">
        <v>0</v>
      </c>
      <c r="M83" s="11">
        <v>0</v>
      </c>
      <c r="N83" s="11">
        <v>0</v>
      </c>
      <c r="O83" s="11">
        <v>0</v>
      </c>
    </row>
    <row r="84" spans="1:15" ht="18.75">
      <c r="A84" s="10"/>
      <c r="B84" s="11"/>
      <c r="C84" s="14"/>
      <c r="D84" s="11"/>
      <c r="E84" s="11"/>
      <c r="F84" s="11"/>
      <c r="G84" s="11"/>
      <c r="H84" s="11"/>
      <c r="I84" s="29"/>
      <c r="J84" s="11"/>
      <c r="K84" s="11"/>
      <c r="L84" s="11"/>
      <c r="M84" s="11"/>
      <c r="N84" s="11"/>
      <c r="O84" s="11"/>
    </row>
    <row r="85" spans="1:15" ht="18.75">
      <c r="A85" s="12" t="s">
        <v>67</v>
      </c>
      <c r="B85" s="11"/>
      <c r="C85" s="14"/>
      <c r="D85" s="13">
        <f aca="true" t="shared" si="4" ref="D85:O85">SUM(D77:D83)</f>
        <v>27.459999999999997</v>
      </c>
      <c r="E85" s="13">
        <f t="shared" si="4"/>
        <v>32.6</v>
      </c>
      <c r="F85" s="13">
        <f t="shared" si="4"/>
        <v>151.51</v>
      </c>
      <c r="G85" s="13">
        <f t="shared" si="4"/>
        <v>1091.9</v>
      </c>
      <c r="H85" s="13">
        <f t="shared" si="4"/>
        <v>0.44000000000000006</v>
      </c>
      <c r="I85" s="13">
        <f t="shared" si="4"/>
        <v>17.41</v>
      </c>
      <c r="J85" s="13">
        <f t="shared" si="4"/>
        <v>0.19500000000000003</v>
      </c>
      <c r="K85" s="13">
        <f t="shared" si="4"/>
        <v>1.992</v>
      </c>
      <c r="L85" s="13">
        <f t="shared" si="4"/>
        <v>68.10000000000001</v>
      </c>
      <c r="M85" s="13">
        <f t="shared" si="4"/>
        <v>379.90000000000003</v>
      </c>
      <c r="N85" s="13">
        <f t="shared" si="4"/>
        <v>101.05000000000001</v>
      </c>
      <c r="O85" s="13">
        <f t="shared" si="4"/>
        <v>4.63</v>
      </c>
    </row>
    <row r="86" spans="1:15" ht="18.75">
      <c r="A86" s="12"/>
      <c r="B86" s="11"/>
      <c r="C86" s="14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8.75">
      <c r="A87" s="12"/>
      <c r="B87" s="11"/>
      <c r="C87" s="14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8.75">
      <c r="A88" s="12"/>
      <c r="B88" s="11"/>
      <c r="C88" s="14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8.75">
      <c r="A89" s="12"/>
      <c r="B89" s="11"/>
      <c r="C89" s="14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8.75">
      <c r="A90" s="12"/>
      <c r="B90" s="11"/>
      <c r="C90" s="14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8.75">
      <c r="A91" s="9" t="s">
        <v>41</v>
      </c>
      <c r="B91" s="11"/>
      <c r="C91" s="14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8.75">
      <c r="A92" s="9" t="s">
        <v>48</v>
      </c>
      <c r="B92" s="11"/>
      <c r="C92" s="14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8.75">
      <c r="A93" s="10" t="s">
        <v>68</v>
      </c>
      <c r="B93" s="18" t="s">
        <v>38</v>
      </c>
      <c r="C93" s="14" t="s">
        <v>128</v>
      </c>
      <c r="D93" s="11">
        <v>5.15</v>
      </c>
      <c r="E93" s="11">
        <v>7.2</v>
      </c>
      <c r="F93" s="11">
        <v>10.2</v>
      </c>
      <c r="G93" s="11">
        <v>208</v>
      </c>
      <c r="H93" s="11">
        <v>0.065</v>
      </c>
      <c r="I93" s="11">
        <v>0.433</v>
      </c>
      <c r="J93" s="11">
        <v>0.026</v>
      </c>
      <c r="K93" s="11">
        <v>0.16</v>
      </c>
      <c r="L93" s="11">
        <v>25.6</v>
      </c>
      <c r="M93" s="11">
        <v>50.5</v>
      </c>
      <c r="N93" s="11">
        <v>8.9</v>
      </c>
      <c r="O93" s="11">
        <v>0.7</v>
      </c>
    </row>
    <row r="94" spans="1:19" ht="18.75">
      <c r="A94" s="17" t="s">
        <v>69</v>
      </c>
      <c r="B94" s="11"/>
      <c r="C94" s="14" t="s">
        <v>39</v>
      </c>
      <c r="D94" s="11">
        <v>2.8</v>
      </c>
      <c r="E94" s="11">
        <v>3.5</v>
      </c>
      <c r="F94" s="11">
        <v>13.8</v>
      </c>
      <c r="G94" s="11">
        <v>80</v>
      </c>
      <c r="H94" s="11">
        <v>0</v>
      </c>
      <c r="I94" s="11">
        <v>0</v>
      </c>
      <c r="J94" s="11">
        <v>0.046</v>
      </c>
      <c r="K94" s="11">
        <v>0</v>
      </c>
      <c r="L94" s="11">
        <v>100</v>
      </c>
      <c r="M94" s="11">
        <v>109</v>
      </c>
      <c r="N94" s="11">
        <v>10</v>
      </c>
      <c r="O94" s="11">
        <v>0</v>
      </c>
      <c r="P94" s="4"/>
      <c r="Q94" s="4"/>
      <c r="R94" s="4"/>
      <c r="S94" s="4"/>
    </row>
    <row r="95" spans="1:15" ht="18.75">
      <c r="A95" s="10"/>
      <c r="B95" s="11"/>
      <c r="C95" s="14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8.75">
      <c r="A96" s="12" t="s">
        <v>67</v>
      </c>
      <c r="B96" s="13"/>
      <c r="C96" s="19"/>
      <c r="D96" s="13">
        <f aca="true" t="shared" si="5" ref="D96:O96">SUM(D93:D95)</f>
        <v>7.95</v>
      </c>
      <c r="E96" s="13">
        <f t="shared" si="5"/>
        <v>10.7</v>
      </c>
      <c r="F96" s="13">
        <f t="shared" si="5"/>
        <v>24</v>
      </c>
      <c r="G96" s="13">
        <f t="shared" si="5"/>
        <v>288</v>
      </c>
      <c r="H96" s="13">
        <f t="shared" si="5"/>
        <v>0.065</v>
      </c>
      <c r="I96" s="13">
        <f t="shared" si="5"/>
        <v>0.433</v>
      </c>
      <c r="J96" s="13">
        <f t="shared" si="5"/>
        <v>0.072</v>
      </c>
      <c r="K96" s="13">
        <f t="shared" si="5"/>
        <v>0.16</v>
      </c>
      <c r="L96" s="13">
        <f t="shared" si="5"/>
        <v>125.6</v>
      </c>
      <c r="M96" s="13">
        <f t="shared" si="5"/>
        <v>159.5</v>
      </c>
      <c r="N96" s="13">
        <f t="shared" si="5"/>
        <v>18.9</v>
      </c>
      <c r="O96" s="13">
        <f t="shared" si="5"/>
        <v>0.7</v>
      </c>
    </row>
    <row r="97" spans="1:15" ht="18.75">
      <c r="A97" s="12"/>
      <c r="B97" s="13"/>
      <c r="C97" s="1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8.75">
      <c r="A98" s="12" t="s">
        <v>44</v>
      </c>
      <c r="B98" s="13"/>
      <c r="C98" s="19"/>
      <c r="D98" s="13">
        <f aca="true" t="shared" si="6" ref="D98:O98">D72+D85+D96</f>
        <v>55.446999999999996</v>
      </c>
      <c r="E98" s="13">
        <f t="shared" si="6"/>
        <v>54.581</v>
      </c>
      <c r="F98" s="13">
        <f t="shared" si="6"/>
        <v>239.01999999999998</v>
      </c>
      <c r="G98" s="13">
        <f t="shared" si="6"/>
        <v>2109.38</v>
      </c>
      <c r="H98" s="13">
        <f t="shared" si="6"/>
        <v>0.677</v>
      </c>
      <c r="I98" s="13">
        <f t="shared" si="6"/>
        <v>20.9953</v>
      </c>
      <c r="J98" s="13">
        <f t="shared" si="6"/>
        <v>0.4030000000000001</v>
      </c>
      <c r="K98" s="13">
        <f t="shared" si="6"/>
        <v>3.462</v>
      </c>
      <c r="L98" s="13">
        <f t="shared" si="6"/>
        <v>360.6</v>
      </c>
      <c r="M98" s="13">
        <f t="shared" si="6"/>
        <v>737.49</v>
      </c>
      <c r="N98" s="13">
        <f t="shared" si="6"/>
        <v>162.05</v>
      </c>
      <c r="O98" s="13">
        <f t="shared" si="6"/>
        <v>9.421</v>
      </c>
    </row>
    <row r="99" spans="1:15" ht="18.75">
      <c r="A99" s="12"/>
      <c r="B99" s="13"/>
      <c r="C99" s="1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2.75">
      <c r="A100" s="3" t="s">
        <v>70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31" spans="1:15" ht="18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8.75">
      <c r="A132" s="9" t="s">
        <v>22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8.75">
      <c r="A133" s="9" t="s">
        <v>71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8.75">
      <c r="A134" s="10" t="s">
        <v>72</v>
      </c>
      <c r="B134" s="11" t="s">
        <v>38</v>
      </c>
      <c r="C134" s="14" t="s">
        <v>189</v>
      </c>
      <c r="D134" s="11">
        <v>15.4</v>
      </c>
      <c r="E134" s="11">
        <v>9.3</v>
      </c>
      <c r="F134" s="11">
        <v>26</v>
      </c>
      <c r="G134" s="11">
        <v>249.2</v>
      </c>
      <c r="H134" s="11">
        <v>0.06</v>
      </c>
      <c r="I134" s="11">
        <v>0.4</v>
      </c>
      <c r="J134" s="11">
        <v>0.04</v>
      </c>
      <c r="K134" s="11">
        <v>0.2</v>
      </c>
      <c r="L134" s="11">
        <v>131</v>
      </c>
      <c r="M134" s="11">
        <v>175</v>
      </c>
      <c r="N134" s="11">
        <v>19.7</v>
      </c>
      <c r="O134" s="11">
        <v>0.7</v>
      </c>
    </row>
    <row r="135" spans="1:15" ht="18.75">
      <c r="A135" s="10" t="s">
        <v>42</v>
      </c>
      <c r="B135" s="11" t="s">
        <v>43</v>
      </c>
      <c r="C135" s="14" t="s">
        <v>39</v>
      </c>
      <c r="D135" s="11">
        <v>3.27</v>
      </c>
      <c r="E135" s="11">
        <v>2.5</v>
      </c>
      <c r="F135" s="11">
        <v>19.6</v>
      </c>
      <c r="G135" s="11">
        <v>114.3</v>
      </c>
      <c r="H135" s="11">
        <v>0.031</v>
      </c>
      <c r="I135" s="11">
        <v>0.52</v>
      </c>
      <c r="J135" s="11">
        <v>0.013</v>
      </c>
      <c r="K135" s="11">
        <v>0.124</v>
      </c>
      <c r="L135" s="11">
        <v>108.9</v>
      </c>
      <c r="M135" s="11">
        <v>92.5</v>
      </c>
      <c r="N135" s="11">
        <v>21.4</v>
      </c>
      <c r="O135" s="11">
        <v>0.6</v>
      </c>
    </row>
    <row r="136" spans="1:15" ht="18.75">
      <c r="A136" s="17" t="s">
        <v>55</v>
      </c>
      <c r="B136" s="11"/>
      <c r="C136" s="14" t="s">
        <v>39</v>
      </c>
      <c r="D136" s="11">
        <v>0.4</v>
      </c>
      <c r="E136" s="11">
        <v>0.3</v>
      </c>
      <c r="F136" s="11">
        <v>9.4</v>
      </c>
      <c r="G136" s="11">
        <v>41.4</v>
      </c>
      <c r="H136" s="11">
        <v>0.014</v>
      </c>
      <c r="I136" s="11">
        <v>2</v>
      </c>
      <c r="J136" s="11">
        <v>0.012</v>
      </c>
      <c r="K136" s="11">
        <v>0.5</v>
      </c>
      <c r="L136" s="11">
        <v>16.72</v>
      </c>
      <c r="M136" s="11">
        <v>13.92</v>
      </c>
      <c r="N136" s="11">
        <v>10.4</v>
      </c>
      <c r="O136" s="11">
        <v>2</v>
      </c>
    </row>
    <row r="137" spans="1:15" ht="18.75">
      <c r="A137" s="5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8.75">
      <c r="A138" s="12" t="s">
        <v>29</v>
      </c>
      <c r="B138" s="11"/>
      <c r="C138" s="11"/>
      <c r="D138" s="13">
        <f aca="true" t="shared" si="7" ref="D138:O138">SUM(D134:D137)</f>
        <v>19.07</v>
      </c>
      <c r="E138" s="13">
        <f t="shared" si="7"/>
        <v>12.100000000000001</v>
      </c>
      <c r="F138" s="13">
        <f t="shared" si="7"/>
        <v>55</v>
      </c>
      <c r="G138" s="13">
        <f t="shared" si="7"/>
        <v>404.9</v>
      </c>
      <c r="H138" s="13">
        <f t="shared" si="7"/>
        <v>0.105</v>
      </c>
      <c r="I138" s="13">
        <f t="shared" si="7"/>
        <v>2.92</v>
      </c>
      <c r="J138" s="13">
        <f t="shared" si="7"/>
        <v>0.065</v>
      </c>
      <c r="K138" s="13">
        <f t="shared" si="7"/>
        <v>0.8240000000000001</v>
      </c>
      <c r="L138" s="13">
        <f t="shared" si="7"/>
        <v>256.62</v>
      </c>
      <c r="M138" s="13">
        <f t="shared" si="7"/>
        <v>281.42</v>
      </c>
      <c r="N138" s="13">
        <f t="shared" si="7"/>
        <v>51.49999999999999</v>
      </c>
      <c r="O138" s="13">
        <f t="shared" si="7"/>
        <v>3.3</v>
      </c>
    </row>
    <row r="139" spans="1:15" ht="18.75">
      <c r="A139" s="5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8.75">
      <c r="A140" s="5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8.75">
      <c r="A141" s="5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8.75">
      <c r="A142" s="9" t="s">
        <v>30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8.75">
      <c r="A143" s="9" t="s">
        <v>71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8.75">
      <c r="A144" s="10" t="s">
        <v>145</v>
      </c>
      <c r="B144" s="11" t="s">
        <v>56</v>
      </c>
      <c r="C144" s="14" t="s">
        <v>129</v>
      </c>
      <c r="D144" s="11">
        <v>0.74</v>
      </c>
      <c r="E144" s="11">
        <v>2.95</v>
      </c>
      <c r="F144" s="11">
        <v>4.2</v>
      </c>
      <c r="G144" s="11">
        <v>46.5</v>
      </c>
      <c r="H144" s="11">
        <v>0.007</v>
      </c>
      <c r="I144" s="11">
        <v>2.12</v>
      </c>
      <c r="J144" s="11">
        <v>0.006</v>
      </c>
      <c r="K144" s="11">
        <v>0.017</v>
      </c>
      <c r="L144" s="11">
        <v>17.3</v>
      </c>
      <c r="M144" s="11">
        <v>19.9</v>
      </c>
      <c r="N144" s="11">
        <v>10.14</v>
      </c>
      <c r="O144" s="11">
        <v>0.6</v>
      </c>
    </row>
    <row r="145" spans="1:15" ht="18.75">
      <c r="A145" s="10" t="s">
        <v>73</v>
      </c>
      <c r="B145" s="11" t="s">
        <v>74</v>
      </c>
      <c r="C145" s="14" t="s">
        <v>75</v>
      </c>
      <c r="D145" s="11">
        <v>7.4</v>
      </c>
      <c r="E145" s="11">
        <v>5.3</v>
      </c>
      <c r="F145" s="11">
        <v>5.3</v>
      </c>
      <c r="G145" s="11">
        <v>132.7</v>
      </c>
      <c r="H145" s="11">
        <v>0.052</v>
      </c>
      <c r="I145" s="11">
        <v>3.7</v>
      </c>
      <c r="J145" s="11">
        <v>0.035</v>
      </c>
      <c r="K145" s="11">
        <v>0.07</v>
      </c>
      <c r="L145" s="11">
        <v>27.7</v>
      </c>
      <c r="M145" s="11">
        <v>81.6</v>
      </c>
      <c r="N145" s="11">
        <v>16.9</v>
      </c>
      <c r="O145" s="11">
        <v>1</v>
      </c>
    </row>
    <row r="146" spans="1:15" ht="18.75">
      <c r="A146" s="10" t="s">
        <v>146</v>
      </c>
      <c r="B146" s="11" t="s">
        <v>38</v>
      </c>
      <c r="C146" s="14" t="s">
        <v>47</v>
      </c>
      <c r="D146" s="11">
        <v>12.3</v>
      </c>
      <c r="E146" s="11">
        <v>24.2</v>
      </c>
      <c r="F146" s="11">
        <v>6.2</v>
      </c>
      <c r="G146" s="11">
        <v>292</v>
      </c>
      <c r="H146" s="11">
        <v>0.42</v>
      </c>
      <c r="I146" s="11">
        <v>1.5</v>
      </c>
      <c r="J146" s="11">
        <v>0</v>
      </c>
      <c r="K146" s="11">
        <v>0.13</v>
      </c>
      <c r="L146" s="11">
        <v>18.9</v>
      </c>
      <c r="M146" s="11">
        <v>154.3</v>
      </c>
      <c r="N146" s="11">
        <v>6.04</v>
      </c>
      <c r="O146" s="11">
        <v>1.9</v>
      </c>
    </row>
    <row r="147" spans="1:15" ht="18.75">
      <c r="A147" s="10" t="s">
        <v>147</v>
      </c>
      <c r="B147" s="11" t="s">
        <v>148</v>
      </c>
      <c r="C147" s="14" t="s">
        <v>36</v>
      </c>
      <c r="D147" s="11">
        <v>2.09</v>
      </c>
      <c r="E147" s="11">
        <v>2.03</v>
      </c>
      <c r="F147" s="11">
        <v>11.4</v>
      </c>
      <c r="G147" s="11">
        <v>72.05</v>
      </c>
      <c r="H147" s="11">
        <v>0.06</v>
      </c>
      <c r="I147" s="11">
        <v>9.6</v>
      </c>
      <c r="J147" s="11">
        <v>0.4</v>
      </c>
      <c r="K147" s="11">
        <v>0.022</v>
      </c>
      <c r="L147" s="11">
        <v>35.7</v>
      </c>
      <c r="M147" s="11">
        <v>51.3</v>
      </c>
      <c r="N147" s="11">
        <v>24.02</v>
      </c>
      <c r="O147" s="11">
        <v>0.8</v>
      </c>
    </row>
    <row r="148" spans="1:15" ht="18.75">
      <c r="A148" s="10" t="s">
        <v>37</v>
      </c>
      <c r="B148" s="11" t="s">
        <v>38</v>
      </c>
      <c r="C148" s="11" t="s">
        <v>39</v>
      </c>
      <c r="D148" s="11">
        <v>0.2</v>
      </c>
      <c r="E148" s="11">
        <v>0.4</v>
      </c>
      <c r="F148" s="11">
        <v>28.2</v>
      </c>
      <c r="G148" s="11">
        <v>96</v>
      </c>
      <c r="H148" s="11">
        <v>0</v>
      </c>
      <c r="I148" s="11">
        <v>22.2</v>
      </c>
      <c r="J148" s="11">
        <v>0</v>
      </c>
      <c r="K148" s="11">
        <v>0</v>
      </c>
      <c r="L148" s="11">
        <v>7</v>
      </c>
      <c r="M148" s="11">
        <v>2</v>
      </c>
      <c r="N148" s="11">
        <v>3</v>
      </c>
      <c r="O148" s="11">
        <v>0.4</v>
      </c>
    </row>
    <row r="149" spans="1:15" ht="18.75">
      <c r="A149" s="10" t="s">
        <v>40</v>
      </c>
      <c r="B149" s="11"/>
      <c r="C149" s="14" t="s">
        <v>127</v>
      </c>
      <c r="D149" s="11">
        <v>2.7</v>
      </c>
      <c r="E149" s="11">
        <v>0.4</v>
      </c>
      <c r="F149" s="11">
        <v>17.2</v>
      </c>
      <c r="G149" s="11">
        <v>83.6</v>
      </c>
      <c r="H149" s="11">
        <v>0.036</v>
      </c>
      <c r="I149" s="11">
        <v>0</v>
      </c>
      <c r="J149" s="11">
        <v>0</v>
      </c>
      <c r="K149" s="11">
        <v>0.012</v>
      </c>
      <c r="L149" s="11">
        <v>7.2</v>
      </c>
      <c r="M149" s="11">
        <v>36.8</v>
      </c>
      <c r="N149" s="11">
        <v>8</v>
      </c>
      <c r="O149" s="11">
        <v>1.16</v>
      </c>
    </row>
    <row r="150" spans="1:15" ht="18.75">
      <c r="A150" s="10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8.75">
      <c r="A151" s="12" t="s">
        <v>29</v>
      </c>
      <c r="B151" s="11"/>
      <c r="C151" s="11"/>
      <c r="D151" s="13">
        <f aca="true" t="shared" si="8" ref="D151:I151">SUM(D144:D150)</f>
        <v>25.43</v>
      </c>
      <c r="E151" s="13">
        <f t="shared" si="8"/>
        <v>35.28</v>
      </c>
      <c r="F151" s="13">
        <f t="shared" si="8"/>
        <v>72.5</v>
      </c>
      <c r="G151" s="13">
        <f t="shared" si="8"/>
        <v>722.85</v>
      </c>
      <c r="H151" s="13">
        <f t="shared" si="8"/>
        <v>0.575</v>
      </c>
      <c r="I151" s="13">
        <f t="shared" si="8"/>
        <v>39.120000000000005</v>
      </c>
      <c r="J151" s="13">
        <f>SUM(J145:J150)</f>
        <v>0.43500000000000005</v>
      </c>
      <c r="K151" s="13">
        <f>SUM(K144:K150)</f>
        <v>0.251</v>
      </c>
      <c r="L151" s="13">
        <f>SUM(L144:L150)</f>
        <v>113.8</v>
      </c>
      <c r="M151" s="13">
        <f>SUM(M144:M150)</f>
        <v>345.90000000000003</v>
      </c>
      <c r="N151" s="13">
        <f>SUM(N144:N150)</f>
        <v>68.1</v>
      </c>
      <c r="O151" s="13">
        <f>SUM(O144:O150)</f>
        <v>5.86</v>
      </c>
    </row>
    <row r="152" spans="1:15" ht="18.75">
      <c r="A152" s="9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8.75">
      <c r="A153" s="9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8.75">
      <c r="A154" s="9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8.75">
      <c r="A155" s="9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8.75">
      <c r="A156" s="60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</row>
    <row r="157" spans="1:15" ht="12.75">
      <c r="A157" s="60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</row>
    <row r="158" spans="1:15" ht="12.75">
      <c r="A158" s="60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</row>
    <row r="159" spans="1:15" ht="12.75">
      <c r="A159" s="60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</row>
    <row r="160" spans="1:15" ht="18.75">
      <c r="A160" s="9" t="s">
        <v>41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8.75">
      <c r="A161" s="9" t="s">
        <v>71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8.75">
      <c r="A162" s="10" t="s">
        <v>149</v>
      </c>
      <c r="B162" s="11" t="s">
        <v>38</v>
      </c>
      <c r="C162" s="14">
        <v>29221</v>
      </c>
      <c r="D162" s="11">
        <v>8.3</v>
      </c>
      <c r="E162" s="11">
        <v>11.1</v>
      </c>
      <c r="F162" s="11">
        <v>56.8</v>
      </c>
      <c r="G162" s="11">
        <v>395.8</v>
      </c>
      <c r="H162" s="11">
        <v>0.09</v>
      </c>
      <c r="I162" s="11">
        <v>0.073</v>
      </c>
      <c r="J162" s="11">
        <v>0.067</v>
      </c>
      <c r="K162" s="11">
        <v>0.04</v>
      </c>
      <c r="L162" s="11">
        <v>33.84</v>
      </c>
      <c r="M162" s="11">
        <v>80.7</v>
      </c>
      <c r="N162" s="11">
        <v>12.83</v>
      </c>
      <c r="O162" s="11">
        <v>0.96</v>
      </c>
    </row>
    <row r="163" spans="1:15" ht="33">
      <c r="A163" s="10" t="s">
        <v>80</v>
      </c>
      <c r="B163" s="11" t="s">
        <v>81</v>
      </c>
      <c r="C163" s="14" t="s">
        <v>39</v>
      </c>
      <c r="D163" s="11">
        <v>0.128</v>
      </c>
      <c r="E163" s="11">
        <v>0.016</v>
      </c>
      <c r="F163" s="11">
        <v>24.4</v>
      </c>
      <c r="G163" s="11">
        <v>98.2</v>
      </c>
      <c r="H163" s="11">
        <v>0.005</v>
      </c>
      <c r="I163" s="11">
        <v>2.6</v>
      </c>
      <c r="J163" s="11">
        <v>0.002</v>
      </c>
      <c r="K163" s="11">
        <v>0.1</v>
      </c>
      <c r="L163" s="11">
        <v>6.4</v>
      </c>
      <c r="M163" s="11">
        <v>3.062</v>
      </c>
      <c r="N163" s="11">
        <v>1.7</v>
      </c>
      <c r="O163" s="11">
        <v>0.155</v>
      </c>
    </row>
    <row r="164" spans="1:15" ht="18.75">
      <c r="A164" s="1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9" ht="18.75">
      <c r="A165" s="10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4"/>
      <c r="Q165" s="4"/>
      <c r="R165" s="4"/>
      <c r="S165" s="4"/>
    </row>
    <row r="166" spans="1:15" ht="18.75">
      <c r="A166" s="12" t="s">
        <v>67</v>
      </c>
      <c r="B166" s="11"/>
      <c r="C166" s="11"/>
      <c r="D166" s="13">
        <f aca="true" t="shared" si="9" ref="D166:O166">SUM(D162:D165)</f>
        <v>8.428</v>
      </c>
      <c r="E166" s="13">
        <f t="shared" si="9"/>
        <v>11.116</v>
      </c>
      <c r="F166" s="13">
        <f t="shared" si="9"/>
        <v>81.19999999999999</v>
      </c>
      <c r="G166" s="13">
        <f t="shared" si="9"/>
        <v>494</v>
      </c>
      <c r="H166" s="13">
        <f t="shared" si="9"/>
        <v>0.095</v>
      </c>
      <c r="I166" s="13">
        <f t="shared" si="9"/>
        <v>2.673</v>
      </c>
      <c r="J166" s="13">
        <f t="shared" si="9"/>
        <v>0.069</v>
      </c>
      <c r="K166" s="13">
        <f t="shared" si="9"/>
        <v>0.14</v>
      </c>
      <c r="L166" s="13">
        <f t="shared" si="9"/>
        <v>40.24</v>
      </c>
      <c r="M166" s="13">
        <f t="shared" si="9"/>
        <v>83.762</v>
      </c>
      <c r="N166" s="13">
        <f t="shared" si="9"/>
        <v>14.53</v>
      </c>
      <c r="O166" s="13">
        <f t="shared" si="9"/>
        <v>1.115</v>
      </c>
    </row>
    <row r="167" spans="1:15" ht="18.75">
      <c r="A167" s="12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ht="18.75">
      <c r="A168" s="12" t="s">
        <v>44</v>
      </c>
      <c r="B168" s="13"/>
      <c r="C168" s="13"/>
      <c r="D168" s="13">
        <f aca="true" t="shared" si="10" ref="D168:O168">D138+D151+D166</f>
        <v>52.928</v>
      </c>
      <c r="E168" s="13">
        <f t="shared" si="10"/>
        <v>58.496</v>
      </c>
      <c r="F168" s="13">
        <f t="shared" si="10"/>
        <v>208.7</v>
      </c>
      <c r="G168" s="13">
        <f t="shared" si="10"/>
        <v>1621.75</v>
      </c>
      <c r="H168" s="13">
        <f t="shared" si="10"/>
        <v>0.7749999999999999</v>
      </c>
      <c r="I168" s="13">
        <f t="shared" si="10"/>
        <v>44.71300000000001</v>
      </c>
      <c r="J168" s="13">
        <f t="shared" si="10"/>
        <v>0.569</v>
      </c>
      <c r="K168" s="13">
        <f t="shared" si="10"/>
        <v>1.2150000000000003</v>
      </c>
      <c r="L168" s="13">
        <f t="shared" si="10"/>
        <v>410.66</v>
      </c>
      <c r="M168" s="13">
        <f t="shared" si="10"/>
        <v>711.0820000000001</v>
      </c>
      <c r="N168" s="13">
        <f t="shared" si="10"/>
        <v>134.13</v>
      </c>
      <c r="O168" s="13">
        <f t="shared" si="10"/>
        <v>10.275</v>
      </c>
    </row>
    <row r="169" ht="15.75">
      <c r="A169" s="2"/>
    </row>
    <row r="170" spans="1:15" ht="12.75">
      <c r="A170" s="3" t="s">
        <v>45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93" spans="16:17" ht="12.75">
      <c r="P193" s="25"/>
      <c r="Q193" s="25"/>
    </row>
    <row r="194" spans="16:17" ht="18.75">
      <c r="P194" s="26"/>
      <c r="Q194" s="26"/>
    </row>
    <row r="195" spans="16:17" ht="18.75">
      <c r="P195" s="38"/>
      <c r="Q195" s="38"/>
    </row>
    <row r="196" spans="16:17" ht="16.5">
      <c r="P196" s="36"/>
      <c r="Q196" s="36"/>
    </row>
    <row r="197" spans="1:17" ht="18.75">
      <c r="A197" s="9" t="s">
        <v>22</v>
      </c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22"/>
      <c r="M197" s="22"/>
      <c r="N197" s="12"/>
      <c r="O197" s="12"/>
      <c r="P197" s="36"/>
      <c r="Q197" s="25"/>
    </row>
    <row r="198" spans="1:17" ht="18.75">
      <c r="A198" s="9" t="s">
        <v>82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22"/>
      <c r="M198" s="22"/>
      <c r="N198" s="10"/>
      <c r="O198" s="10"/>
      <c r="P198" s="36"/>
      <c r="Q198" s="25"/>
    </row>
    <row r="199" spans="1:17" ht="37.5">
      <c r="A199" s="10" t="s">
        <v>190</v>
      </c>
      <c r="B199" s="11" t="s">
        <v>38</v>
      </c>
      <c r="C199" s="14" t="s">
        <v>142</v>
      </c>
      <c r="D199" s="11">
        <v>13.7</v>
      </c>
      <c r="E199" s="11">
        <v>5.6</v>
      </c>
      <c r="F199" s="11">
        <v>110.4</v>
      </c>
      <c r="G199" s="11">
        <v>553</v>
      </c>
      <c r="H199" s="11">
        <v>0.04</v>
      </c>
      <c r="I199" s="29">
        <v>0</v>
      </c>
      <c r="J199" s="11">
        <v>0</v>
      </c>
      <c r="K199" s="11">
        <v>0.03</v>
      </c>
      <c r="L199" s="11">
        <v>6.5</v>
      </c>
      <c r="M199" s="11">
        <v>96.6</v>
      </c>
      <c r="N199" s="11">
        <v>31.8</v>
      </c>
      <c r="O199" s="11">
        <v>0.7</v>
      </c>
      <c r="P199" s="36"/>
      <c r="Q199" s="25"/>
    </row>
    <row r="200" spans="1:17" ht="37.5">
      <c r="A200" s="10" t="s">
        <v>52</v>
      </c>
      <c r="B200" s="11" t="s">
        <v>53</v>
      </c>
      <c r="C200" s="14" t="s">
        <v>54</v>
      </c>
      <c r="D200" s="11">
        <v>0.2</v>
      </c>
      <c r="E200" s="11">
        <v>0.041</v>
      </c>
      <c r="F200" s="11">
        <v>15.21</v>
      </c>
      <c r="G200" s="11">
        <v>61.98</v>
      </c>
      <c r="H200" s="11">
        <v>0.002</v>
      </c>
      <c r="I200" s="29">
        <v>1.15</v>
      </c>
      <c r="J200" s="11">
        <v>0.001</v>
      </c>
      <c r="K200" s="11">
        <v>0.6</v>
      </c>
      <c r="L200" s="11">
        <v>6.2</v>
      </c>
      <c r="M200" s="11">
        <v>6.7</v>
      </c>
      <c r="N200" s="11">
        <v>3.6</v>
      </c>
      <c r="O200" s="11">
        <v>0.62</v>
      </c>
      <c r="P200" s="35"/>
      <c r="Q200" s="25"/>
    </row>
    <row r="201" spans="1:17" ht="18.75">
      <c r="A201" s="10" t="s">
        <v>83</v>
      </c>
      <c r="B201" s="11"/>
      <c r="C201" s="14" t="s">
        <v>62</v>
      </c>
      <c r="D201" s="11">
        <v>1.1</v>
      </c>
      <c r="E201" s="11">
        <v>1.3</v>
      </c>
      <c r="F201" s="11">
        <v>8.9</v>
      </c>
      <c r="G201" s="11">
        <v>44</v>
      </c>
      <c r="H201" s="11">
        <v>0.03</v>
      </c>
      <c r="I201" s="11">
        <v>5.4</v>
      </c>
      <c r="J201" s="11">
        <v>0.007</v>
      </c>
      <c r="K201" s="11">
        <v>0.027</v>
      </c>
      <c r="L201" s="11">
        <v>6</v>
      </c>
      <c r="M201" s="11">
        <v>26</v>
      </c>
      <c r="N201" s="11">
        <v>9</v>
      </c>
      <c r="O201" s="11">
        <v>0.28</v>
      </c>
      <c r="P201" s="39"/>
      <c r="Q201" s="25"/>
    </row>
    <row r="202" spans="1:17" ht="18.75">
      <c r="A202" s="10" t="s">
        <v>50</v>
      </c>
      <c r="B202" s="14" t="s">
        <v>171</v>
      </c>
      <c r="C202" s="14" t="s">
        <v>150</v>
      </c>
      <c r="D202" s="11">
        <v>4.87</v>
      </c>
      <c r="E202" s="11">
        <v>4.4</v>
      </c>
      <c r="F202" s="11">
        <v>10.6</v>
      </c>
      <c r="G202" s="11">
        <v>101.5</v>
      </c>
      <c r="H202" s="11">
        <v>0.004</v>
      </c>
      <c r="I202" s="29">
        <v>0.042</v>
      </c>
      <c r="J202" s="11">
        <v>0.023</v>
      </c>
      <c r="K202" s="11">
        <v>0.1</v>
      </c>
      <c r="L202" s="11">
        <v>116.2</v>
      </c>
      <c r="M202" s="11">
        <v>65.25</v>
      </c>
      <c r="N202" s="11">
        <v>4.6</v>
      </c>
      <c r="O202" s="11">
        <v>0.1</v>
      </c>
      <c r="P202" s="35"/>
      <c r="Q202" s="25"/>
    </row>
    <row r="203" spans="1:17" ht="18.75">
      <c r="A203" s="10"/>
      <c r="B203" s="18"/>
      <c r="C203" s="18"/>
      <c r="D203" s="11"/>
      <c r="E203" s="11"/>
      <c r="F203" s="11"/>
      <c r="G203" s="11"/>
      <c r="H203" s="11"/>
      <c r="I203" s="29"/>
      <c r="J203" s="11"/>
      <c r="K203" s="11"/>
      <c r="L203" s="11"/>
      <c r="M203" s="11"/>
      <c r="N203" s="11"/>
      <c r="O203" s="11"/>
      <c r="P203" s="35"/>
      <c r="Q203" s="35"/>
    </row>
    <row r="204" spans="1:17" ht="18.75">
      <c r="A204" s="12" t="s">
        <v>29</v>
      </c>
      <c r="B204" s="18"/>
      <c r="C204" s="18"/>
      <c r="D204" s="13">
        <f aca="true" t="shared" si="11" ref="D204:O204">SUM(D199:D203)</f>
        <v>19.869999999999997</v>
      </c>
      <c r="E204" s="13">
        <f t="shared" si="11"/>
        <v>11.341000000000001</v>
      </c>
      <c r="F204" s="13">
        <f t="shared" si="11"/>
        <v>145.11</v>
      </c>
      <c r="G204" s="13">
        <f t="shared" si="11"/>
        <v>760.48</v>
      </c>
      <c r="H204" s="13">
        <f t="shared" si="11"/>
        <v>0.07600000000000001</v>
      </c>
      <c r="I204" s="33">
        <f t="shared" si="11"/>
        <v>6.5920000000000005</v>
      </c>
      <c r="J204" s="13">
        <f t="shared" si="11"/>
        <v>0.031</v>
      </c>
      <c r="K204" s="13">
        <f t="shared" si="11"/>
        <v>0.757</v>
      </c>
      <c r="L204" s="13">
        <f t="shared" si="11"/>
        <v>134.9</v>
      </c>
      <c r="M204" s="13">
        <f t="shared" si="11"/>
        <v>194.55</v>
      </c>
      <c r="N204" s="13">
        <f t="shared" si="11"/>
        <v>49</v>
      </c>
      <c r="O204" s="13">
        <f t="shared" si="11"/>
        <v>1.7</v>
      </c>
      <c r="P204" s="35"/>
      <c r="Q204" s="35"/>
    </row>
    <row r="205" spans="1:17" ht="18.75">
      <c r="A205" s="10"/>
      <c r="B205" s="18"/>
      <c r="C205" s="18"/>
      <c r="D205" s="18"/>
      <c r="E205" s="18"/>
      <c r="F205" s="18"/>
      <c r="G205" s="18"/>
      <c r="H205" s="18"/>
      <c r="I205" s="27"/>
      <c r="J205" s="18"/>
      <c r="K205" s="18"/>
      <c r="L205" s="18"/>
      <c r="M205" s="18"/>
      <c r="N205" s="18"/>
      <c r="O205" s="18"/>
      <c r="P205" s="35"/>
      <c r="Q205" s="35"/>
    </row>
    <row r="206" spans="1:17" ht="18.75">
      <c r="A206" s="10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35"/>
      <c r="Q206" s="35"/>
    </row>
    <row r="207" spans="1:17" ht="18.75">
      <c r="A207" s="10"/>
      <c r="B207" s="18"/>
      <c r="C207" s="18"/>
      <c r="D207" s="18"/>
      <c r="E207" s="18"/>
      <c r="F207" s="18"/>
      <c r="G207" s="18"/>
      <c r="H207" s="18"/>
      <c r="I207" s="27"/>
      <c r="J207" s="18"/>
      <c r="K207" s="18"/>
      <c r="L207" s="18"/>
      <c r="M207" s="18"/>
      <c r="N207" s="18"/>
      <c r="O207" s="18"/>
      <c r="P207" s="36"/>
      <c r="Q207" s="36"/>
    </row>
    <row r="208" spans="1:17" ht="18.75">
      <c r="A208" s="9" t="s">
        <v>30</v>
      </c>
      <c r="B208" s="18"/>
      <c r="C208" s="18"/>
      <c r="D208" s="18"/>
      <c r="E208" s="18"/>
      <c r="F208" s="18"/>
      <c r="G208" s="18"/>
      <c r="H208" s="18"/>
      <c r="I208" s="27"/>
      <c r="J208" s="18"/>
      <c r="K208" s="18"/>
      <c r="L208" s="18"/>
      <c r="M208" s="18"/>
      <c r="N208" s="18"/>
      <c r="O208" s="18"/>
      <c r="P208" s="36"/>
      <c r="Q208" s="25"/>
    </row>
    <row r="209" spans="1:17" ht="18.75">
      <c r="A209" s="9" t="s">
        <v>82</v>
      </c>
      <c r="B209" s="18"/>
      <c r="C209" s="18"/>
      <c r="D209" s="18"/>
      <c r="E209" s="18"/>
      <c r="F209" s="18"/>
      <c r="G209" s="18"/>
      <c r="H209" s="18"/>
      <c r="I209" s="27"/>
      <c r="J209" s="18"/>
      <c r="K209" s="18"/>
      <c r="L209" s="18"/>
      <c r="M209" s="18"/>
      <c r="N209" s="18"/>
      <c r="O209" s="18"/>
      <c r="P209" s="36"/>
      <c r="Q209" s="25"/>
    </row>
    <row r="210" spans="1:17" ht="18.75">
      <c r="A210" s="10" t="s">
        <v>176</v>
      </c>
      <c r="B210" s="11"/>
      <c r="C210" s="14" t="s">
        <v>164</v>
      </c>
      <c r="D210" s="11">
        <v>1</v>
      </c>
      <c r="E210" s="11">
        <v>0.2</v>
      </c>
      <c r="F210" s="11">
        <v>5</v>
      </c>
      <c r="G210" s="11">
        <v>26.1</v>
      </c>
      <c r="H210" s="11">
        <v>0.009</v>
      </c>
      <c r="I210" s="11">
        <v>2.16</v>
      </c>
      <c r="J210" s="11">
        <v>0.9</v>
      </c>
      <c r="K210" s="11">
        <v>0.023</v>
      </c>
      <c r="L210" s="11">
        <v>18.9</v>
      </c>
      <c r="M210" s="11">
        <v>18.5</v>
      </c>
      <c r="N210" s="11">
        <v>5.85</v>
      </c>
      <c r="O210" s="11">
        <v>0.162</v>
      </c>
      <c r="P210" s="36"/>
      <c r="Q210" s="25"/>
    </row>
    <row r="211" spans="1:17" ht="18.75">
      <c r="A211" s="10" t="s">
        <v>84</v>
      </c>
      <c r="B211" s="11" t="s">
        <v>32</v>
      </c>
      <c r="C211" s="14" t="s">
        <v>33</v>
      </c>
      <c r="D211" s="11">
        <v>5.12</v>
      </c>
      <c r="E211" s="11">
        <v>3.78</v>
      </c>
      <c r="F211" s="11">
        <v>17.9</v>
      </c>
      <c r="G211" s="11">
        <v>126.14</v>
      </c>
      <c r="H211" s="11">
        <v>0.17</v>
      </c>
      <c r="I211" s="29">
        <v>5</v>
      </c>
      <c r="J211" s="11">
        <v>0.14</v>
      </c>
      <c r="K211" s="11">
        <v>0.06</v>
      </c>
      <c r="L211" s="11">
        <v>37.6</v>
      </c>
      <c r="M211" s="11">
        <v>95.4</v>
      </c>
      <c r="N211" s="11">
        <v>34.04</v>
      </c>
      <c r="O211" s="11">
        <v>1.77</v>
      </c>
      <c r="P211" s="36"/>
      <c r="Q211" s="25"/>
    </row>
    <row r="212" spans="1:17" ht="18.75">
      <c r="A212" s="10" t="s">
        <v>85</v>
      </c>
      <c r="B212" s="11" t="s">
        <v>38</v>
      </c>
      <c r="C212" s="14" t="s">
        <v>128</v>
      </c>
      <c r="D212" s="11">
        <v>13.6</v>
      </c>
      <c r="E212" s="11">
        <v>11.4</v>
      </c>
      <c r="F212" s="11">
        <v>13.6</v>
      </c>
      <c r="G212" s="11">
        <v>210.9</v>
      </c>
      <c r="H212" s="11">
        <v>0.27</v>
      </c>
      <c r="I212" s="11">
        <v>0.18</v>
      </c>
      <c r="J212" s="11">
        <v>0.021</v>
      </c>
      <c r="K212" s="11">
        <v>0.2</v>
      </c>
      <c r="L212" s="11">
        <v>70.8</v>
      </c>
      <c r="M212" s="11">
        <v>187</v>
      </c>
      <c r="N212" s="11">
        <v>41.1</v>
      </c>
      <c r="O212" s="11">
        <v>1.7</v>
      </c>
      <c r="P212" s="36"/>
      <c r="Q212" s="25"/>
    </row>
    <row r="213" spans="1:17" ht="18.75">
      <c r="A213" s="10" t="s">
        <v>86</v>
      </c>
      <c r="B213" s="11" t="s">
        <v>87</v>
      </c>
      <c r="C213" s="14" t="s">
        <v>36</v>
      </c>
      <c r="D213" s="11">
        <v>3.11</v>
      </c>
      <c r="E213" s="11">
        <v>4.4</v>
      </c>
      <c r="F213" s="11">
        <v>20.05</v>
      </c>
      <c r="G213" s="11">
        <v>132.1</v>
      </c>
      <c r="H213" s="11">
        <v>0.12</v>
      </c>
      <c r="I213" s="11">
        <v>10.4</v>
      </c>
      <c r="J213" s="11">
        <v>0.019</v>
      </c>
      <c r="K213" s="11">
        <v>0.105</v>
      </c>
      <c r="L213" s="11">
        <v>40.3</v>
      </c>
      <c r="M213" s="11">
        <v>85.1</v>
      </c>
      <c r="N213" s="11">
        <v>28.7</v>
      </c>
      <c r="O213" s="11">
        <v>1.05</v>
      </c>
      <c r="P213" s="36"/>
      <c r="Q213" s="25"/>
    </row>
    <row r="214" spans="1:17" ht="18.75">
      <c r="A214" s="10" t="s">
        <v>78</v>
      </c>
      <c r="B214" s="11" t="s">
        <v>79</v>
      </c>
      <c r="C214" s="14" t="s">
        <v>39</v>
      </c>
      <c r="D214" s="11">
        <v>0.024</v>
      </c>
      <c r="E214" s="11">
        <v>0.024</v>
      </c>
      <c r="F214" s="11">
        <v>14.8</v>
      </c>
      <c r="G214" s="11">
        <v>59.3</v>
      </c>
      <c r="H214" s="11">
        <v>0</v>
      </c>
      <c r="I214" s="11">
        <v>0.14</v>
      </c>
      <c r="J214" s="11">
        <v>0.002</v>
      </c>
      <c r="K214" s="11">
        <v>0</v>
      </c>
      <c r="L214" s="11">
        <v>17.3</v>
      </c>
      <c r="M214" s="11">
        <v>1.03</v>
      </c>
      <c r="N214" s="11">
        <v>0.17</v>
      </c>
      <c r="O214" s="11">
        <v>0.052</v>
      </c>
      <c r="P214" s="36"/>
      <c r="Q214" s="25"/>
    </row>
    <row r="215" spans="1:17" ht="18.75">
      <c r="A215" s="10" t="s">
        <v>40</v>
      </c>
      <c r="B215" s="11"/>
      <c r="C215" s="14" t="s">
        <v>127</v>
      </c>
      <c r="D215" s="11">
        <v>2.7</v>
      </c>
      <c r="E215" s="11">
        <v>0.4</v>
      </c>
      <c r="F215" s="11">
        <v>17.2</v>
      </c>
      <c r="G215" s="11">
        <v>83.6</v>
      </c>
      <c r="H215" s="11">
        <v>0.036</v>
      </c>
      <c r="I215" s="11">
        <v>0</v>
      </c>
      <c r="J215" s="11">
        <v>0</v>
      </c>
      <c r="K215" s="11">
        <v>0.012</v>
      </c>
      <c r="L215" s="11">
        <v>7.2</v>
      </c>
      <c r="M215" s="11">
        <v>36.8</v>
      </c>
      <c r="N215" s="11">
        <v>8</v>
      </c>
      <c r="O215" s="11">
        <v>1.16</v>
      </c>
      <c r="P215" s="39"/>
      <c r="Q215" s="25"/>
    </row>
    <row r="216" spans="1:17" ht="18.75">
      <c r="A216" s="10" t="s">
        <v>89</v>
      </c>
      <c r="B216" s="11"/>
      <c r="C216" s="14" t="s">
        <v>131</v>
      </c>
      <c r="D216" s="11">
        <v>5</v>
      </c>
      <c r="E216" s="11">
        <v>10.4</v>
      </c>
      <c r="F216" s="11">
        <v>22.7</v>
      </c>
      <c r="G216" s="11">
        <v>199</v>
      </c>
      <c r="H216" s="11">
        <v>0.03</v>
      </c>
      <c r="I216" s="29">
        <v>0</v>
      </c>
      <c r="J216" s="11">
        <v>0.01</v>
      </c>
      <c r="K216" s="11">
        <v>0.01</v>
      </c>
      <c r="L216" s="11">
        <v>0</v>
      </c>
      <c r="M216" s="11">
        <v>0</v>
      </c>
      <c r="N216" s="11">
        <v>0</v>
      </c>
      <c r="O216" s="11">
        <v>0</v>
      </c>
      <c r="P216" s="35"/>
      <c r="Q216" s="25"/>
    </row>
    <row r="217" spans="1:15" ht="18.75">
      <c r="A217" s="10"/>
      <c r="B217" s="11"/>
      <c r="C217" s="11"/>
      <c r="D217" s="11"/>
      <c r="E217" s="11"/>
      <c r="F217" s="11"/>
      <c r="G217" s="11"/>
      <c r="H217" s="11"/>
      <c r="I217" s="29"/>
      <c r="J217" s="11"/>
      <c r="K217" s="11"/>
      <c r="L217" s="11"/>
      <c r="M217" s="11"/>
      <c r="N217" s="11"/>
      <c r="O217" s="11"/>
    </row>
    <row r="218" spans="1:17" ht="18.75">
      <c r="A218" s="12" t="s">
        <v>29</v>
      </c>
      <c r="B218" s="18"/>
      <c r="C218" s="18"/>
      <c r="D218" s="13">
        <f aca="true" t="shared" si="12" ref="D218:O218">SUM(D210:D217)</f>
        <v>30.554</v>
      </c>
      <c r="E218" s="13">
        <f t="shared" si="12"/>
        <v>30.604</v>
      </c>
      <c r="F218" s="13">
        <f t="shared" si="12"/>
        <v>111.25</v>
      </c>
      <c r="G218" s="13">
        <f t="shared" si="12"/>
        <v>837.14</v>
      </c>
      <c r="H218" s="13">
        <f t="shared" si="12"/>
        <v>0.6350000000000001</v>
      </c>
      <c r="I218" s="33">
        <f t="shared" si="12"/>
        <v>17.880000000000003</v>
      </c>
      <c r="J218" s="13">
        <f t="shared" si="12"/>
        <v>1.0919999999999999</v>
      </c>
      <c r="K218" s="13">
        <f t="shared" si="12"/>
        <v>0.41000000000000003</v>
      </c>
      <c r="L218" s="13">
        <f t="shared" si="12"/>
        <v>192.1</v>
      </c>
      <c r="M218" s="13">
        <f t="shared" si="12"/>
        <v>423.83</v>
      </c>
      <c r="N218" s="13">
        <f t="shared" si="12"/>
        <v>117.86000000000001</v>
      </c>
      <c r="O218" s="13">
        <f t="shared" si="12"/>
        <v>5.893999999999999</v>
      </c>
      <c r="P218" s="35"/>
      <c r="Q218" s="35"/>
    </row>
    <row r="219" spans="1:15" ht="18.75">
      <c r="A219" s="20"/>
      <c r="B219" s="18"/>
      <c r="C219" s="18"/>
      <c r="D219" s="18"/>
      <c r="E219" s="18"/>
      <c r="F219" s="18"/>
      <c r="G219" s="18"/>
      <c r="H219" s="18"/>
      <c r="I219" s="27"/>
      <c r="J219" s="28"/>
      <c r="K219" s="18"/>
      <c r="L219" s="18"/>
      <c r="M219" s="18"/>
      <c r="N219" s="18"/>
      <c r="O219" s="18"/>
    </row>
    <row r="220" spans="1:15" ht="18.75">
      <c r="A220" s="20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18"/>
      <c r="O220" s="18"/>
    </row>
    <row r="221" spans="1:15" ht="18.75">
      <c r="A221" s="40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18"/>
      <c r="O221" s="18"/>
    </row>
    <row r="222" spans="1:15" ht="18.75">
      <c r="A222" s="40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1:17" ht="18.75">
      <c r="A223" s="40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25"/>
      <c r="Q223" s="25"/>
    </row>
    <row r="224" spans="1:15" ht="18.75">
      <c r="A224" s="40" t="s">
        <v>41</v>
      </c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7" ht="18.75">
      <c r="A225" s="9" t="s">
        <v>82</v>
      </c>
      <c r="B225" s="37"/>
      <c r="C225" s="37"/>
      <c r="D225" s="37"/>
      <c r="E225" s="37"/>
      <c r="F225" s="37"/>
      <c r="G225" s="37"/>
      <c r="H225" s="37"/>
      <c r="I225" s="18"/>
      <c r="J225" s="18"/>
      <c r="K225" s="37"/>
      <c r="L225" s="37"/>
      <c r="M225" s="18"/>
      <c r="N225" s="11"/>
      <c r="O225" s="11"/>
      <c r="P225" s="36"/>
      <c r="Q225" s="36"/>
    </row>
    <row r="226" spans="1:15" ht="18.75">
      <c r="A226" s="10" t="s">
        <v>172</v>
      </c>
      <c r="B226" s="11" t="s">
        <v>38</v>
      </c>
      <c r="C226" s="14" t="s">
        <v>128</v>
      </c>
      <c r="D226" s="11">
        <v>7.07</v>
      </c>
      <c r="E226" s="11">
        <v>8.5</v>
      </c>
      <c r="F226" s="11">
        <v>27.3</v>
      </c>
      <c r="G226" s="11">
        <v>293.1</v>
      </c>
      <c r="H226" s="11">
        <v>0.06</v>
      </c>
      <c r="I226" s="11">
        <v>0.04</v>
      </c>
      <c r="J226" s="11">
        <v>0.026</v>
      </c>
      <c r="K226" s="11">
        <v>0.02</v>
      </c>
      <c r="L226" s="11">
        <v>17.95</v>
      </c>
      <c r="M226" s="11">
        <v>45.2</v>
      </c>
      <c r="N226" s="11">
        <v>7.4</v>
      </c>
      <c r="O226" s="11">
        <v>0.54</v>
      </c>
    </row>
    <row r="227" spans="1:15" ht="18.75">
      <c r="A227" s="10" t="s">
        <v>42</v>
      </c>
      <c r="B227" s="11" t="s">
        <v>43</v>
      </c>
      <c r="C227" s="14" t="s">
        <v>39</v>
      </c>
      <c r="D227" s="11">
        <v>3.27</v>
      </c>
      <c r="E227" s="11">
        <v>2.53</v>
      </c>
      <c r="F227" s="11">
        <v>19.6</v>
      </c>
      <c r="G227" s="11">
        <v>114.3</v>
      </c>
      <c r="H227" s="11">
        <v>0.03</v>
      </c>
      <c r="I227" s="11">
        <v>0.52</v>
      </c>
      <c r="J227" s="11">
        <v>0.013</v>
      </c>
      <c r="K227" s="11">
        <v>0.124</v>
      </c>
      <c r="L227" s="11">
        <v>108.9</v>
      </c>
      <c r="M227" s="11">
        <v>92.5</v>
      </c>
      <c r="N227" s="11">
        <v>21.4</v>
      </c>
      <c r="O227" s="11">
        <v>0.614</v>
      </c>
    </row>
    <row r="228" spans="1:15" ht="18.75">
      <c r="A228" s="10"/>
      <c r="B228" s="11"/>
      <c r="C228" s="11"/>
      <c r="D228" s="11"/>
      <c r="E228" s="11"/>
      <c r="F228" s="11"/>
      <c r="G228" s="11"/>
      <c r="H228" s="11"/>
      <c r="I228" s="11"/>
      <c r="J228" s="30"/>
      <c r="K228" s="11"/>
      <c r="L228" s="11"/>
      <c r="M228" s="11"/>
      <c r="N228" s="11"/>
      <c r="O228" s="11"/>
    </row>
    <row r="229" spans="1:15" ht="18.75">
      <c r="A229" s="12" t="s">
        <v>29</v>
      </c>
      <c r="B229" s="11"/>
      <c r="C229" s="11"/>
      <c r="D229" s="13">
        <f aca="true" t="shared" si="13" ref="D229:O229">SUM(D226:D228)</f>
        <v>10.34</v>
      </c>
      <c r="E229" s="13">
        <f t="shared" si="13"/>
        <v>11.03</v>
      </c>
      <c r="F229" s="13">
        <f t="shared" si="13"/>
        <v>46.900000000000006</v>
      </c>
      <c r="G229" s="13">
        <f t="shared" si="13"/>
        <v>407.40000000000003</v>
      </c>
      <c r="H229" s="13">
        <f t="shared" si="13"/>
        <v>0.09</v>
      </c>
      <c r="I229" s="13">
        <f t="shared" si="13"/>
        <v>0.56</v>
      </c>
      <c r="J229" s="34">
        <f t="shared" si="13"/>
        <v>0.039</v>
      </c>
      <c r="K229" s="13">
        <f t="shared" si="13"/>
        <v>0.144</v>
      </c>
      <c r="L229" s="13">
        <f t="shared" si="13"/>
        <v>126.85000000000001</v>
      </c>
      <c r="M229" s="13">
        <f t="shared" si="13"/>
        <v>137.7</v>
      </c>
      <c r="N229" s="43">
        <f t="shared" si="13"/>
        <v>28.799999999999997</v>
      </c>
      <c r="O229" s="42">
        <f t="shared" si="13"/>
        <v>1.154</v>
      </c>
    </row>
    <row r="230" spans="1:15" ht="18.75">
      <c r="A230" s="12"/>
      <c r="B230" s="11"/>
      <c r="C230" s="11"/>
      <c r="D230" s="13"/>
      <c r="E230" s="13"/>
      <c r="F230" s="13"/>
      <c r="G230" s="13"/>
      <c r="H230" s="13"/>
      <c r="I230" s="13"/>
      <c r="J230" s="34"/>
      <c r="K230" s="13"/>
      <c r="L230" s="13"/>
      <c r="M230" s="13"/>
      <c r="N230" s="13"/>
      <c r="O230" s="13"/>
    </row>
    <row r="231" spans="1:15" ht="18.75">
      <c r="A231" s="12" t="s">
        <v>44</v>
      </c>
      <c r="B231" s="11"/>
      <c r="C231" s="11"/>
      <c r="D231" s="13">
        <f aca="true" t="shared" si="14" ref="D231:O231">D204+D218+D229</f>
        <v>60.763999999999996</v>
      </c>
      <c r="E231" s="13">
        <f t="shared" si="14"/>
        <v>52.975</v>
      </c>
      <c r="F231" s="13">
        <f t="shared" si="14"/>
        <v>303.26</v>
      </c>
      <c r="G231" s="13">
        <f t="shared" si="14"/>
        <v>2005.02</v>
      </c>
      <c r="H231" s="13">
        <f t="shared" si="14"/>
        <v>0.801</v>
      </c>
      <c r="I231" s="13">
        <f t="shared" si="14"/>
        <v>25.032</v>
      </c>
      <c r="J231" s="13">
        <f t="shared" si="14"/>
        <v>1.1619999999999997</v>
      </c>
      <c r="K231" s="13">
        <f t="shared" si="14"/>
        <v>1.311</v>
      </c>
      <c r="L231" s="13">
        <f t="shared" si="14"/>
        <v>453.85</v>
      </c>
      <c r="M231" s="13">
        <f t="shared" si="14"/>
        <v>756.0799999999999</v>
      </c>
      <c r="N231" s="13">
        <f t="shared" si="14"/>
        <v>195.66000000000003</v>
      </c>
      <c r="O231" s="13">
        <f t="shared" si="14"/>
        <v>8.748</v>
      </c>
    </row>
    <row r="232" spans="1:18" ht="18.75">
      <c r="A232" s="12"/>
      <c r="B232" s="11"/>
      <c r="C232" s="11"/>
      <c r="D232" s="13"/>
      <c r="E232" s="13"/>
      <c r="F232" s="13"/>
      <c r="G232" s="13"/>
      <c r="H232" s="13"/>
      <c r="I232" s="31"/>
      <c r="J232" s="32"/>
      <c r="K232" s="33"/>
      <c r="L232" s="13"/>
      <c r="M232" s="13"/>
      <c r="N232" s="24"/>
      <c r="O232" s="24"/>
      <c r="P232" s="4"/>
      <c r="Q232" s="4"/>
      <c r="R232" s="4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ht="15.75">
      <c r="A234" s="2"/>
    </row>
    <row r="235" spans="1:15" ht="12.75">
      <c r="A235" s="3" t="s">
        <v>45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58" ht="12.75">
      <c r="P258" s="25"/>
    </row>
    <row r="259" spans="1:15" ht="18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8.75">
      <c r="A260" s="9" t="s">
        <v>22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18.75">
      <c r="A261" s="9" t="s">
        <v>91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8.75">
      <c r="A262" s="56" t="s">
        <v>177</v>
      </c>
      <c r="B262" s="11"/>
      <c r="C262" s="14" t="s">
        <v>193</v>
      </c>
      <c r="D262" s="11">
        <v>0.2</v>
      </c>
      <c r="E262" s="11">
        <v>0</v>
      </c>
      <c r="F262" s="11">
        <v>0.7</v>
      </c>
      <c r="G262" s="11">
        <v>3.9</v>
      </c>
      <c r="H262" s="11">
        <v>0.01</v>
      </c>
      <c r="I262" s="11">
        <v>2.45</v>
      </c>
      <c r="J262" s="11">
        <v>0.0011</v>
      </c>
      <c r="K262" s="11">
        <v>0.007</v>
      </c>
      <c r="L262" s="11">
        <v>5.95</v>
      </c>
      <c r="M262" s="11">
        <v>10.5</v>
      </c>
      <c r="N262" s="11">
        <v>4.9</v>
      </c>
      <c r="O262" s="11">
        <v>0.175</v>
      </c>
    </row>
    <row r="263" spans="1:15" ht="18.75">
      <c r="A263" s="10" t="s">
        <v>92</v>
      </c>
      <c r="B263" s="11" t="s">
        <v>38</v>
      </c>
      <c r="C263" s="14" t="s">
        <v>191</v>
      </c>
      <c r="D263" s="11">
        <v>23.3</v>
      </c>
      <c r="E263" s="11">
        <v>18.3</v>
      </c>
      <c r="F263" s="11">
        <v>105</v>
      </c>
      <c r="G263" s="11">
        <v>677</v>
      </c>
      <c r="H263" s="11">
        <v>0.4</v>
      </c>
      <c r="I263" s="11">
        <v>0.6</v>
      </c>
      <c r="J263" s="11">
        <v>0.009</v>
      </c>
      <c r="K263" s="11">
        <v>0.1</v>
      </c>
      <c r="L263" s="11">
        <v>32.7</v>
      </c>
      <c r="M263" s="11">
        <v>211.7</v>
      </c>
      <c r="N263" s="11">
        <v>25.5</v>
      </c>
      <c r="O263" s="11">
        <v>3.2</v>
      </c>
    </row>
    <row r="264" spans="1:15" ht="18.75">
      <c r="A264" s="10" t="s">
        <v>96</v>
      </c>
      <c r="B264" s="11" t="s">
        <v>88</v>
      </c>
      <c r="C264" s="14" t="s">
        <v>39</v>
      </c>
      <c r="D264" s="11">
        <v>1.92</v>
      </c>
      <c r="E264" s="11">
        <v>1.43</v>
      </c>
      <c r="F264" s="11">
        <v>17.4</v>
      </c>
      <c r="G264" s="11">
        <v>90.16</v>
      </c>
      <c r="H264" s="11">
        <v>0.016</v>
      </c>
      <c r="I264" s="11">
        <v>0.26</v>
      </c>
      <c r="J264" s="11">
        <v>0.007</v>
      </c>
      <c r="K264" s="11">
        <v>0.064</v>
      </c>
      <c r="L264" s="11">
        <v>56.07</v>
      </c>
      <c r="M264" s="11">
        <v>53.4</v>
      </c>
      <c r="N264" s="11">
        <v>15.3</v>
      </c>
      <c r="O264" s="11">
        <v>0.6</v>
      </c>
    </row>
    <row r="265" spans="1:15" ht="18.75">
      <c r="A265" s="10" t="s">
        <v>40</v>
      </c>
      <c r="B265" s="11"/>
      <c r="C265" s="14" t="s">
        <v>127</v>
      </c>
      <c r="D265" s="11">
        <v>2.7</v>
      </c>
      <c r="E265" s="11">
        <v>0.4</v>
      </c>
      <c r="F265" s="11">
        <v>17.2</v>
      </c>
      <c r="G265" s="11">
        <v>83.6</v>
      </c>
      <c r="H265" s="11">
        <v>0.036</v>
      </c>
      <c r="I265" s="11">
        <v>0</v>
      </c>
      <c r="J265" s="11">
        <v>0</v>
      </c>
      <c r="K265" s="11">
        <v>0.012</v>
      </c>
      <c r="L265" s="11">
        <v>7.2</v>
      </c>
      <c r="M265" s="11">
        <v>36.8</v>
      </c>
      <c r="N265" s="11">
        <v>8</v>
      </c>
      <c r="O265" s="11">
        <v>1.16</v>
      </c>
    </row>
    <row r="266" spans="1:15" ht="18.75">
      <c r="A266" s="10"/>
      <c r="B266" s="11"/>
      <c r="C266" s="14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ht="18.75">
      <c r="A267" s="12" t="s">
        <v>29</v>
      </c>
      <c r="B267" s="11"/>
      <c r="C267" s="14"/>
      <c r="D267" s="13">
        <f>SUM(D263:D266)</f>
        <v>27.919999999999998</v>
      </c>
      <c r="E267" s="13">
        <f>SUM(E263:E266)</f>
        <v>20.13</v>
      </c>
      <c r="F267" s="13">
        <f>SUM(F263:F266)</f>
        <v>139.6</v>
      </c>
      <c r="G267" s="13">
        <f>SUM(G263:G266)</f>
        <v>850.76</v>
      </c>
      <c r="H267" s="13">
        <f>SUM(H263:H266)</f>
        <v>0.452</v>
      </c>
      <c r="I267" s="13">
        <f>SUM(I263:I266)</f>
        <v>0.86</v>
      </c>
      <c r="J267" s="13">
        <f>SUM(J263:J266)</f>
        <v>0.016</v>
      </c>
      <c r="K267" s="13">
        <f>SUM(K263:K266)</f>
        <v>0.17600000000000002</v>
      </c>
      <c r="L267" s="13">
        <f>SUM(L263:L266)</f>
        <v>95.97000000000001</v>
      </c>
      <c r="M267" s="13">
        <f>SUM(M263:M266)</f>
        <v>301.9</v>
      </c>
      <c r="N267" s="13">
        <f>SUM(N263:N266)</f>
        <v>48.8</v>
      </c>
      <c r="O267" s="13">
        <f>SUM(O263:O266)</f>
        <v>4.96</v>
      </c>
    </row>
    <row r="268" spans="1:15" ht="18.75">
      <c r="A268" s="10"/>
      <c r="B268" s="11"/>
      <c r="C268" s="14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ht="18.75">
      <c r="A269" s="10"/>
      <c r="B269" s="11"/>
      <c r="C269" s="14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ht="18.75">
      <c r="A270" s="9" t="s">
        <v>30</v>
      </c>
      <c r="B270" s="11"/>
      <c r="C270" s="14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ht="18.75">
      <c r="A271" s="9" t="s">
        <v>91</v>
      </c>
      <c r="B271" s="11"/>
      <c r="C271" s="14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ht="18.75">
      <c r="A272" s="17" t="s">
        <v>158</v>
      </c>
      <c r="B272" s="11" t="s">
        <v>104</v>
      </c>
      <c r="C272" s="14" t="s">
        <v>131</v>
      </c>
      <c r="D272" s="11">
        <v>0.64</v>
      </c>
      <c r="E272" s="11">
        <v>0.703</v>
      </c>
      <c r="F272" s="11">
        <v>5.4</v>
      </c>
      <c r="G272" s="11">
        <v>30.35</v>
      </c>
      <c r="H272" s="11">
        <v>0.02</v>
      </c>
      <c r="I272" s="11">
        <v>0.9</v>
      </c>
      <c r="J272" s="11">
        <v>0.52</v>
      </c>
      <c r="K272" s="11">
        <v>0.004</v>
      </c>
      <c r="L272" s="11">
        <v>14.2</v>
      </c>
      <c r="M272" s="11">
        <v>23.2</v>
      </c>
      <c r="N272" s="11">
        <v>14.6</v>
      </c>
      <c r="O272" s="11">
        <v>0.28</v>
      </c>
    </row>
    <row r="273" spans="1:15" ht="37.5">
      <c r="A273" s="10" t="s">
        <v>93</v>
      </c>
      <c r="B273" s="11" t="s">
        <v>94</v>
      </c>
      <c r="C273" s="14" t="s">
        <v>95</v>
      </c>
      <c r="D273" s="11">
        <v>1.94</v>
      </c>
      <c r="E273" s="11">
        <v>4.7</v>
      </c>
      <c r="F273" s="11">
        <v>2.2</v>
      </c>
      <c r="G273" s="11">
        <v>98.7</v>
      </c>
      <c r="H273" s="11">
        <v>0.04</v>
      </c>
      <c r="I273" s="11">
        <v>8.15</v>
      </c>
      <c r="J273" s="11">
        <v>0.153</v>
      </c>
      <c r="K273" s="11">
        <v>0.04</v>
      </c>
      <c r="L273" s="11">
        <v>44.6</v>
      </c>
      <c r="M273" s="11">
        <v>50.5</v>
      </c>
      <c r="N273" s="11">
        <v>21.9</v>
      </c>
      <c r="O273" s="11">
        <v>1.02</v>
      </c>
    </row>
    <row r="274" spans="1:15" ht="18.75">
      <c r="A274" s="10" t="s">
        <v>152</v>
      </c>
      <c r="B274" s="11" t="s">
        <v>38</v>
      </c>
      <c r="C274" s="14" t="s">
        <v>47</v>
      </c>
      <c r="D274" s="11">
        <v>18.3</v>
      </c>
      <c r="E274" s="11">
        <v>9.7</v>
      </c>
      <c r="F274" s="11">
        <v>5.1</v>
      </c>
      <c r="G274" s="11">
        <v>180.6</v>
      </c>
      <c r="H274" s="11">
        <v>0.1</v>
      </c>
      <c r="I274" s="11">
        <v>0.92</v>
      </c>
      <c r="J274" s="11">
        <v>0.02</v>
      </c>
      <c r="K274" s="11">
        <v>0.074</v>
      </c>
      <c r="L274" s="11">
        <v>100.6</v>
      </c>
      <c r="M274" s="11">
        <v>163.9</v>
      </c>
      <c r="N274" s="11">
        <v>57.5</v>
      </c>
      <c r="O274" s="11">
        <v>1.4</v>
      </c>
    </row>
    <row r="275" spans="1:15" ht="18.75">
      <c r="A275" s="10" t="s">
        <v>153</v>
      </c>
      <c r="B275" s="11" t="s">
        <v>154</v>
      </c>
      <c r="C275" s="14" t="s">
        <v>36</v>
      </c>
      <c r="D275" s="11">
        <v>8.2</v>
      </c>
      <c r="E275" s="11">
        <v>4.6</v>
      </c>
      <c r="F275" s="11">
        <v>35.9</v>
      </c>
      <c r="G275" s="11">
        <v>217.4</v>
      </c>
      <c r="H275" s="11">
        <v>0.21</v>
      </c>
      <c r="I275" s="11">
        <v>0</v>
      </c>
      <c r="J275" s="11">
        <v>0.02</v>
      </c>
      <c r="K275" s="11">
        <v>0.11</v>
      </c>
      <c r="L275" s="11">
        <v>17.8</v>
      </c>
      <c r="M275" s="11">
        <v>180.9</v>
      </c>
      <c r="N275" s="11">
        <v>120.3</v>
      </c>
      <c r="O275" s="11">
        <v>4.1</v>
      </c>
    </row>
    <row r="276" spans="1:15" ht="18.75">
      <c r="A276" s="10" t="s">
        <v>65</v>
      </c>
      <c r="B276" s="11" t="s">
        <v>66</v>
      </c>
      <c r="C276" s="14" t="s">
        <v>39</v>
      </c>
      <c r="D276" s="11">
        <v>0.27</v>
      </c>
      <c r="E276" s="11">
        <v>0.12</v>
      </c>
      <c r="F276" s="11">
        <v>16.9</v>
      </c>
      <c r="G276" s="11">
        <v>69.9</v>
      </c>
      <c r="H276" s="11">
        <v>0.007</v>
      </c>
      <c r="I276" s="11">
        <v>24</v>
      </c>
      <c r="J276" s="11">
        <v>0.003</v>
      </c>
      <c r="K276" s="11">
        <v>0.01</v>
      </c>
      <c r="L276" s="11">
        <v>9.95</v>
      </c>
      <c r="M276" s="11">
        <v>8.6</v>
      </c>
      <c r="N276" s="11">
        <v>8.1</v>
      </c>
      <c r="O276" s="11">
        <v>0.4</v>
      </c>
    </row>
    <row r="277" spans="1:15" ht="18.75">
      <c r="A277" s="10" t="s">
        <v>40</v>
      </c>
      <c r="B277" s="11"/>
      <c r="C277" s="14" t="s">
        <v>127</v>
      </c>
      <c r="D277" s="11">
        <v>2.7</v>
      </c>
      <c r="E277" s="11">
        <v>0.4</v>
      </c>
      <c r="F277" s="11">
        <v>17.2</v>
      </c>
      <c r="G277" s="11">
        <v>83.6</v>
      </c>
      <c r="H277" s="11">
        <v>0.036</v>
      </c>
      <c r="I277" s="11">
        <v>0</v>
      </c>
      <c r="J277" s="11">
        <v>0</v>
      </c>
      <c r="K277" s="11">
        <v>0.012</v>
      </c>
      <c r="L277" s="11">
        <v>7.2</v>
      </c>
      <c r="M277" s="11">
        <v>36.8</v>
      </c>
      <c r="N277" s="11">
        <v>8</v>
      </c>
      <c r="O277" s="11">
        <v>1.16</v>
      </c>
    </row>
    <row r="278" spans="1:15" ht="18.75">
      <c r="A278" s="10"/>
      <c r="B278" s="11"/>
      <c r="C278" s="14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ht="18.75">
      <c r="A279" s="12" t="s">
        <v>67</v>
      </c>
      <c r="B279" s="11"/>
      <c r="C279" s="14"/>
      <c r="D279" s="13">
        <f aca="true" t="shared" si="15" ref="D279:O279">SUM(D272:D278)</f>
        <v>32.050000000000004</v>
      </c>
      <c r="E279" s="13">
        <f t="shared" si="15"/>
        <v>20.223</v>
      </c>
      <c r="F279" s="13">
        <f t="shared" si="15"/>
        <v>82.7</v>
      </c>
      <c r="G279" s="13">
        <f t="shared" si="15"/>
        <v>680.55</v>
      </c>
      <c r="H279" s="13">
        <f t="shared" si="15"/>
        <v>0.413</v>
      </c>
      <c r="I279" s="13">
        <f t="shared" si="15"/>
        <v>33.97</v>
      </c>
      <c r="J279" s="13">
        <f t="shared" si="15"/>
        <v>0.7160000000000001</v>
      </c>
      <c r="K279" s="13">
        <f t="shared" si="15"/>
        <v>0.25</v>
      </c>
      <c r="L279" s="13">
        <f t="shared" si="15"/>
        <v>194.34999999999997</v>
      </c>
      <c r="M279" s="13">
        <f t="shared" si="15"/>
        <v>463.90000000000003</v>
      </c>
      <c r="N279" s="13">
        <f t="shared" si="15"/>
        <v>230.4</v>
      </c>
      <c r="O279" s="13">
        <f t="shared" si="15"/>
        <v>8.36</v>
      </c>
    </row>
    <row r="280" spans="1:15" ht="18.75">
      <c r="A280" s="9"/>
      <c r="B280" s="11"/>
      <c r="C280" s="14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ht="18.75">
      <c r="A281" s="9"/>
      <c r="B281" s="11"/>
      <c r="C281" s="14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ht="18.75">
      <c r="A282" s="9"/>
      <c r="B282" s="11"/>
      <c r="C282" s="14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ht="18.75">
      <c r="A283" s="9" t="s">
        <v>41</v>
      </c>
      <c r="B283" s="11"/>
      <c r="C283" s="14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ht="18.75">
      <c r="A284" s="9" t="s">
        <v>91</v>
      </c>
      <c r="B284" s="11"/>
      <c r="C284" s="14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ht="18.75">
      <c r="A285" s="10" t="s">
        <v>90</v>
      </c>
      <c r="B285" s="11" t="s">
        <v>38</v>
      </c>
      <c r="C285" s="11" t="s">
        <v>62</v>
      </c>
      <c r="D285" s="11">
        <v>10.8</v>
      </c>
      <c r="E285" s="11">
        <v>16.9</v>
      </c>
      <c r="F285" s="11">
        <v>30</v>
      </c>
      <c r="G285" s="11">
        <v>315</v>
      </c>
      <c r="H285" s="11">
        <v>0.06</v>
      </c>
      <c r="I285" s="11">
        <v>2.02</v>
      </c>
      <c r="J285" s="11">
        <v>0.013</v>
      </c>
      <c r="K285" s="11">
        <v>0.107</v>
      </c>
      <c r="L285" s="11">
        <v>129.6</v>
      </c>
      <c r="M285" s="11">
        <v>169.2</v>
      </c>
      <c r="N285" s="11">
        <v>16.8</v>
      </c>
      <c r="O285" s="44">
        <v>1.15</v>
      </c>
    </row>
    <row r="286" spans="1:15" ht="18.75">
      <c r="A286" s="10" t="s">
        <v>141</v>
      </c>
      <c r="B286" s="11" t="s">
        <v>27</v>
      </c>
      <c r="C286" s="11" t="s">
        <v>28</v>
      </c>
      <c r="D286" s="11">
        <v>0.14</v>
      </c>
      <c r="E286" s="11">
        <v>0.034</v>
      </c>
      <c r="F286" s="11">
        <v>15.02</v>
      </c>
      <c r="G286" s="11">
        <v>61</v>
      </c>
      <c r="H286" s="11">
        <v>0</v>
      </c>
      <c r="I286" s="11">
        <v>0.03</v>
      </c>
      <c r="J286" s="11">
        <v>0</v>
      </c>
      <c r="K286" s="11">
        <v>0</v>
      </c>
      <c r="L286" s="11">
        <v>3.7</v>
      </c>
      <c r="M286" s="11">
        <v>5.4</v>
      </c>
      <c r="N286" s="11">
        <v>2.9</v>
      </c>
      <c r="O286" s="11">
        <v>0.6</v>
      </c>
    </row>
    <row r="287" spans="1:15" ht="18.75">
      <c r="A287" s="17"/>
      <c r="B287" s="11"/>
      <c r="C287" s="14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ht="18.75">
      <c r="A288" s="12" t="s">
        <v>29</v>
      </c>
      <c r="B288" s="11"/>
      <c r="C288" s="14"/>
      <c r="D288" s="13">
        <f aca="true" t="shared" si="16" ref="D288:O288">SUM(D285:D287)</f>
        <v>10.940000000000001</v>
      </c>
      <c r="E288" s="13">
        <f t="shared" si="16"/>
        <v>16.933999999999997</v>
      </c>
      <c r="F288" s="13">
        <f t="shared" si="16"/>
        <v>45.019999999999996</v>
      </c>
      <c r="G288" s="13">
        <f t="shared" si="16"/>
        <v>376</v>
      </c>
      <c r="H288" s="13">
        <f t="shared" si="16"/>
        <v>0.06</v>
      </c>
      <c r="I288" s="13">
        <f t="shared" si="16"/>
        <v>2.05</v>
      </c>
      <c r="J288" s="13">
        <f t="shared" si="16"/>
        <v>0.013</v>
      </c>
      <c r="K288" s="13">
        <f t="shared" si="16"/>
        <v>0.107</v>
      </c>
      <c r="L288" s="13">
        <f t="shared" si="16"/>
        <v>133.29999999999998</v>
      </c>
      <c r="M288" s="13">
        <f t="shared" si="16"/>
        <v>174.6</v>
      </c>
      <c r="N288" s="13">
        <f t="shared" si="16"/>
        <v>19.7</v>
      </c>
      <c r="O288" s="13">
        <f t="shared" si="16"/>
        <v>1.75</v>
      </c>
    </row>
    <row r="289" spans="1:15" ht="18.75">
      <c r="A289" s="12"/>
      <c r="B289" s="11"/>
      <c r="C289" s="14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ht="18.75">
      <c r="A290" s="12" t="s">
        <v>44</v>
      </c>
      <c r="B290" s="11"/>
      <c r="C290" s="14"/>
      <c r="D290" s="13">
        <f aca="true" t="shared" si="17" ref="D290:O290">D267+D279+D288</f>
        <v>70.91</v>
      </c>
      <c r="E290" s="13">
        <f t="shared" si="17"/>
        <v>57.28699999999999</v>
      </c>
      <c r="F290" s="13">
        <f t="shared" si="17"/>
        <v>267.32</v>
      </c>
      <c r="G290" s="13">
        <f t="shared" si="17"/>
        <v>1907.31</v>
      </c>
      <c r="H290" s="13">
        <f t="shared" si="17"/>
        <v>0.925</v>
      </c>
      <c r="I290" s="13">
        <f t="shared" si="17"/>
        <v>36.879999999999995</v>
      </c>
      <c r="J290" s="13">
        <f t="shared" si="17"/>
        <v>0.7450000000000001</v>
      </c>
      <c r="K290" s="13">
        <f t="shared" si="17"/>
        <v>0.533</v>
      </c>
      <c r="L290" s="13">
        <f t="shared" si="17"/>
        <v>423.62</v>
      </c>
      <c r="M290" s="13">
        <f t="shared" si="17"/>
        <v>940.4</v>
      </c>
      <c r="N290" s="13">
        <f t="shared" si="17"/>
        <v>298.9</v>
      </c>
      <c r="O290" s="13">
        <f t="shared" si="17"/>
        <v>15.07</v>
      </c>
    </row>
    <row r="291" spans="1:15" ht="18.75">
      <c r="A291" s="12"/>
      <c r="B291" s="11"/>
      <c r="C291" s="11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8" ht="18.75">
      <c r="A292" s="12"/>
      <c r="B292" s="11"/>
      <c r="C292" s="11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4"/>
      <c r="Q292" s="4"/>
      <c r="R292" s="4"/>
    </row>
    <row r="293" ht="15.75">
      <c r="A293" s="2"/>
    </row>
    <row r="294" spans="1:15" ht="12.75">
      <c r="A294" s="3" t="s">
        <v>70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ht="15.75">
      <c r="A295" s="2"/>
    </row>
    <row r="323" spans="1:15" ht="18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</row>
    <row r="324" spans="1:15" ht="18.75">
      <c r="A324" s="9" t="s">
        <v>22</v>
      </c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1:15" ht="18.75">
      <c r="A325" s="9" t="s">
        <v>97</v>
      </c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ht="18.75">
      <c r="A326" s="10" t="s">
        <v>98</v>
      </c>
      <c r="B326" s="11" t="s">
        <v>155</v>
      </c>
      <c r="C326" s="14" t="s">
        <v>192</v>
      </c>
      <c r="D326" s="11">
        <v>15.5</v>
      </c>
      <c r="E326" s="11">
        <v>13.1</v>
      </c>
      <c r="F326" s="11">
        <v>0.8</v>
      </c>
      <c r="G326" s="11">
        <v>183.2</v>
      </c>
      <c r="H326" s="11">
        <v>0.1</v>
      </c>
      <c r="I326" s="11">
        <v>0</v>
      </c>
      <c r="J326" s="11">
        <v>0.2</v>
      </c>
      <c r="K326" s="11">
        <v>0.5</v>
      </c>
      <c r="L326" s="11">
        <v>63</v>
      </c>
      <c r="M326" s="11">
        <v>217</v>
      </c>
      <c r="N326" s="11">
        <v>13.6</v>
      </c>
      <c r="O326" s="11">
        <v>2.8</v>
      </c>
    </row>
    <row r="327" spans="1:15" ht="18.75">
      <c r="A327" s="10" t="s">
        <v>99</v>
      </c>
      <c r="B327" s="11" t="s">
        <v>100</v>
      </c>
      <c r="C327" s="14" t="s">
        <v>130</v>
      </c>
      <c r="D327" s="11">
        <v>0.5</v>
      </c>
      <c r="E327" s="11">
        <v>1.9</v>
      </c>
      <c r="F327" s="11">
        <v>2.2</v>
      </c>
      <c r="G327" s="11">
        <v>27.2</v>
      </c>
      <c r="H327" s="11">
        <v>0.015</v>
      </c>
      <c r="I327" s="11">
        <v>4.5</v>
      </c>
      <c r="J327" s="11">
        <v>0.012</v>
      </c>
      <c r="K327" s="11">
        <v>0.018</v>
      </c>
      <c r="L327" s="11">
        <v>8.25</v>
      </c>
      <c r="M327" s="11">
        <v>9.7</v>
      </c>
      <c r="N327" s="11">
        <v>6.18</v>
      </c>
      <c r="O327" s="11">
        <v>0.27</v>
      </c>
    </row>
    <row r="328" spans="1:15" ht="18.75">
      <c r="A328" s="10" t="s">
        <v>50</v>
      </c>
      <c r="B328" s="11"/>
      <c r="C328" s="14" t="s">
        <v>156</v>
      </c>
      <c r="D328" s="11">
        <v>4.87</v>
      </c>
      <c r="E328" s="11">
        <v>4.4</v>
      </c>
      <c r="F328" s="11">
        <v>10.6</v>
      </c>
      <c r="G328" s="11">
        <v>101.5</v>
      </c>
      <c r="H328" s="11">
        <v>0.004</v>
      </c>
      <c r="I328" s="29">
        <v>0.042</v>
      </c>
      <c r="J328" s="11">
        <v>0.023</v>
      </c>
      <c r="K328" s="11">
        <v>0.1</v>
      </c>
      <c r="L328" s="11">
        <v>116.2</v>
      </c>
      <c r="M328" s="11">
        <v>65.25</v>
      </c>
      <c r="N328" s="11">
        <v>4.6</v>
      </c>
      <c r="O328" s="11">
        <v>0.13</v>
      </c>
    </row>
    <row r="329" spans="1:15" ht="37.5">
      <c r="A329" s="10" t="s">
        <v>52</v>
      </c>
      <c r="B329" s="11" t="s">
        <v>53</v>
      </c>
      <c r="C329" s="14" t="s">
        <v>54</v>
      </c>
      <c r="D329" s="11">
        <v>0.197</v>
      </c>
      <c r="E329" s="11">
        <v>0.041</v>
      </c>
      <c r="F329" s="11">
        <v>15.21</v>
      </c>
      <c r="G329" s="11">
        <v>61.98</v>
      </c>
      <c r="H329" s="11">
        <v>0.002</v>
      </c>
      <c r="I329" s="11">
        <v>1.15</v>
      </c>
      <c r="J329" s="11">
        <v>0.01</v>
      </c>
      <c r="K329" s="11">
        <v>0.6</v>
      </c>
      <c r="L329" s="11">
        <v>6.18</v>
      </c>
      <c r="M329" s="11">
        <v>6.72</v>
      </c>
      <c r="N329" s="11">
        <v>3.6</v>
      </c>
      <c r="O329" s="11">
        <v>0.62</v>
      </c>
    </row>
    <row r="330" spans="1:15" ht="18.75">
      <c r="A330" s="10" t="s">
        <v>89</v>
      </c>
      <c r="B330" s="11"/>
      <c r="C330" s="14" t="s">
        <v>151</v>
      </c>
      <c r="D330" s="11">
        <v>2.4</v>
      </c>
      <c r="E330" s="11">
        <v>6.1</v>
      </c>
      <c r="F330" s="11">
        <v>5.4</v>
      </c>
      <c r="G330" s="11">
        <v>85.7</v>
      </c>
      <c r="H330" s="11">
        <v>0.015</v>
      </c>
      <c r="I330" s="11">
        <v>0.06</v>
      </c>
      <c r="J330" s="11">
        <v>0.036</v>
      </c>
      <c r="K330" s="11">
        <v>0.028</v>
      </c>
      <c r="L330" s="11">
        <v>14.09</v>
      </c>
      <c r="M330" s="11">
        <v>25.2</v>
      </c>
      <c r="N330" s="11">
        <v>3.63</v>
      </c>
      <c r="O330" s="11">
        <v>0.143</v>
      </c>
    </row>
    <row r="331" spans="1:15" ht="18.75">
      <c r="A331" s="10"/>
      <c r="B331" s="11"/>
      <c r="C331" s="14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ht="18.75">
      <c r="A332" s="12" t="s">
        <v>29</v>
      </c>
      <c r="B332" s="11"/>
      <c r="C332" s="14"/>
      <c r="D332" s="13">
        <f aca="true" t="shared" si="18" ref="D332:O332">SUM(D326:D331)</f>
        <v>23.467</v>
      </c>
      <c r="E332" s="13">
        <f t="shared" si="18"/>
        <v>25.540999999999997</v>
      </c>
      <c r="F332" s="13">
        <f t="shared" si="18"/>
        <v>34.21</v>
      </c>
      <c r="G332" s="13">
        <f t="shared" si="18"/>
        <v>459.58</v>
      </c>
      <c r="H332" s="13">
        <f t="shared" si="18"/>
        <v>0.136</v>
      </c>
      <c r="I332" s="13">
        <f t="shared" si="18"/>
        <v>5.752</v>
      </c>
      <c r="J332" s="13">
        <f t="shared" si="18"/>
        <v>0.281</v>
      </c>
      <c r="K332" s="13">
        <f t="shared" si="18"/>
        <v>1.246</v>
      </c>
      <c r="L332" s="13">
        <f t="shared" si="18"/>
        <v>207.72</v>
      </c>
      <c r="M332" s="13">
        <f t="shared" si="18"/>
        <v>323.87</v>
      </c>
      <c r="N332" s="13">
        <f t="shared" si="18"/>
        <v>31.610000000000003</v>
      </c>
      <c r="O332" s="13">
        <f t="shared" si="18"/>
        <v>3.9629999999999996</v>
      </c>
    </row>
    <row r="333" spans="1:15" ht="18.75">
      <c r="A333" s="10"/>
      <c r="B333" s="11"/>
      <c r="C333" s="14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1:15" ht="18.75">
      <c r="A334" s="10"/>
      <c r="B334" s="11"/>
      <c r="C334" s="14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1:15" ht="18.75">
      <c r="A335" s="9" t="s">
        <v>30</v>
      </c>
      <c r="B335" s="11"/>
      <c r="C335" s="14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1:15" ht="18.75">
      <c r="A336" s="9" t="s">
        <v>97</v>
      </c>
      <c r="B336" s="11"/>
      <c r="C336" s="14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1:15" ht="18.75">
      <c r="A337" s="56" t="s">
        <v>177</v>
      </c>
      <c r="B337" s="11"/>
      <c r="C337" s="14" t="s">
        <v>178</v>
      </c>
      <c r="D337" s="11">
        <v>0.2</v>
      </c>
      <c r="E337" s="11">
        <v>0</v>
      </c>
      <c r="F337" s="11">
        <v>0.7</v>
      </c>
      <c r="G337" s="11">
        <v>3.9</v>
      </c>
      <c r="H337" s="11">
        <v>0.01</v>
      </c>
      <c r="I337" s="11">
        <v>2.45</v>
      </c>
      <c r="J337" s="11">
        <v>0.0011</v>
      </c>
      <c r="K337" s="11">
        <v>0.007</v>
      </c>
      <c r="L337" s="11">
        <v>5.95</v>
      </c>
      <c r="M337" s="11">
        <v>10.5</v>
      </c>
      <c r="N337" s="11">
        <v>4.9</v>
      </c>
      <c r="O337" s="11">
        <v>0.175</v>
      </c>
    </row>
    <row r="338" spans="1:15" ht="56.25">
      <c r="A338" s="10" t="s">
        <v>101</v>
      </c>
      <c r="B338" s="11" t="s">
        <v>102</v>
      </c>
      <c r="C338" s="14" t="s">
        <v>33</v>
      </c>
      <c r="D338" s="11">
        <v>2.75</v>
      </c>
      <c r="E338" s="11">
        <v>2.36</v>
      </c>
      <c r="F338" s="11">
        <v>19</v>
      </c>
      <c r="G338" s="11">
        <v>108.2</v>
      </c>
      <c r="H338" s="11">
        <v>0.085</v>
      </c>
      <c r="I338" s="11">
        <v>7</v>
      </c>
      <c r="J338" s="11">
        <v>0.133</v>
      </c>
      <c r="K338" s="11">
        <v>0.05</v>
      </c>
      <c r="L338" s="11">
        <v>20.83</v>
      </c>
      <c r="M338" s="11">
        <v>57.8</v>
      </c>
      <c r="N338" s="11">
        <v>21.8</v>
      </c>
      <c r="O338" s="11">
        <v>0.912</v>
      </c>
    </row>
    <row r="339" spans="1:15" ht="18.75">
      <c r="A339" s="10" t="s">
        <v>179</v>
      </c>
      <c r="B339" s="11" t="s">
        <v>180</v>
      </c>
      <c r="C339" s="14" t="s">
        <v>39</v>
      </c>
      <c r="D339" s="11">
        <v>17.1</v>
      </c>
      <c r="E339" s="11">
        <v>20.3</v>
      </c>
      <c r="F339" s="11">
        <v>78.4</v>
      </c>
      <c r="G339" s="11">
        <v>564.9</v>
      </c>
      <c r="H339" s="11">
        <v>0.4</v>
      </c>
      <c r="I339" s="11">
        <v>0.6</v>
      </c>
      <c r="J339" s="11">
        <v>0.105</v>
      </c>
      <c r="K339" s="11">
        <v>0.011</v>
      </c>
      <c r="L339" s="11">
        <v>17.3</v>
      </c>
      <c r="M339" s="11">
        <v>27.3</v>
      </c>
      <c r="N339" s="11">
        <v>27.8</v>
      </c>
      <c r="O339" s="11">
        <v>2.4</v>
      </c>
    </row>
    <row r="340" spans="1:15" ht="26.25" customHeight="1">
      <c r="A340" s="10" t="s">
        <v>63</v>
      </c>
      <c r="B340" s="11" t="s">
        <v>64</v>
      </c>
      <c r="C340" s="14" t="s">
        <v>36</v>
      </c>
      <c r="D340" s="11">
        <v>3.4</v>
      </c>
      <c r="E340" s="11">
        <v>3.8</v>
      </c>
      <c r="F340" s="11">
        <v>36.4</v>
      </c>
      <c r="G340" s="11">
        <v>194.6</v>
      </c>
      <c r="H340" s="11">
        <v>0.032</v>
      </c>
      <c r="I340" s="11">
        <v>0</v>
      </c>
      <c r="J340" s="11">
        <v>0.014</v>
      </c>
      <c r="K340" s="11">
        <v>0.005</v>
      </c>
      <c r="L340" s="11">
        <v>9.8</v>
      </c>
      <c r="M340" s="11">
        <v>72.8</v>
      </c>
      <c r="N340" s="11">
        <v>23.8</v>
      </c>
      <c r="O340" s="11">
        <v>0.5</v>
      </c>
    </row>
    <row r="341" spans="1:15" ht="18.75">
      <c r="A341" s="10" t="s">
        <v>40</v>
      </c>
      <c r="B341" s="11"/>
      <c r="C341" s="14" t="s">
        <v>127</v>
      </c>
      <c r="D341" s="11">
        <v>2.7</v>
      </c>
      <c r="E341" s="11">
        <v>0.4</v>
      </c>
      <c r="F341" s="11">
        <v>17.2</v>
      </c>
      <c r="G341" s="11">
        <v>83.6</v>
      </c>
      <c r="H341" s="11">
        <v>0.036</v>
      </c>
      <c r="I341" s="11">
        <v>0</v>
      </c>
      <c r="J341" s="11">
        <v>0</v>
      </c>
      <c r="K341" s="11">
        <v>0.012</v>
      </c>
      <c r="L341" s="11">
        <v>7.2</v>
      </c>
      <c r="M341" s="11">
        <v>36.8</v>
      </c>
      <c r="N341" s="11">
        <v>8</v>
      </c>
      <c r="O341" s="11">
        <v>1.16</v>
      </c>
    </row>
    <row r="342" spans="1:15" ht="18.75">
      <c r="A342" s="10" t="s">
        <v>37</v>
      </c>
      <c r="B342" s="11" t="s">
        <v>38</v>
      </c>
      <c r="C342" s="11" t="s">
        <v>39</v>
      </c>
      <c r="D342" s="11">
        <v>0.2</v>
      </c>
      <c r="E342" s="11">
        <v>0.4</v>
      </c>
      <c r="F342" s="11">
        <v>28.2</v>
      </c>
      <c r="G342" s="11">
        <v>96</v>
      </c>
      <c r="H342" s="11">
        <v>0</v>
      </c>
      <c r="I342" s="11">
        <v>22.2</v>
      </c>
      <c r="J342" s="11">
        <v>0</v>
      </c>
      <c r="K342" s="11">
        <v>0</v>
      </c>
      <c r="L342" s="11">
        <v>7</v>
      </c>
      <c r="M342" s="11">
        <v>2</v>
      </c>
      <c r="N342" s="11">
        <v>3</v>
      </c>
      <c r="O342" s="11">
        <v>0.4</v>
      </c>
    </row>
    <row r="343" spans="1:15" ht="18.75">
      <c r="A343" s="10"/>
      <c r="B343" s="11"/>
      <c r="C343" s="14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ht="18.75">
      <c r="A344" s="12" t="s">
        <v>67</v>
      </c>
      <c r="B344" s="11"/>
      <c r="C344" s="14"/>
      <c r="D344" s="13">
        <f aca="true" t="shared" si="19" ref="D344:O344">SUM(D337:D343)</f>
        <v>26.349999999999998</v>
      </c>
      <c r="E344" s="13">
        <f t="shared" si="19"/>
        <v>27.259999999999998</v>
      </c>
      <c r="F344" s="13">
        <f t="shared" si="19"/>
        <v>179.89999999999998</v>
      </c>
      <c r="G344" s="13">
        <f t="shared" si="19"/>
        <v>1051.2</v>
      </c>
      <c r="H344" s="13">
        <f t="shared" si="19"/>
        <v>0.5630000000000001</v>
      </c>
      <c r="I344" s="13">
        <f t="shared" si="19"/>
        <v>32.25</v>
      </c>
      <c r="J344" s="13">
        <f t="shared" si="19"/>
        <v>0.2531</v>
      </c>
      <c r="K344" s="13">
        <f t="shared" si="19"/>
        <v>0.085</v>
      </c>
      <c r="L344" s="13">
        <f t="shared" si="19"/>
        <v>68.08</v>
      </c>
      <c r="M344" s="13">
        <f t="shared" si="19"/>
        <v>207.2</v>
      </c>
      <c r="N344" s="13">
        <f t="shared" si="19"/>
        <v>89.3</v>
      </c>
      <c r="O344" s="13">
        <f t="shared" si="19"/>
        <v>5.547000000000001</v>
      </c>
    </row>
    <row r="345" spans="1:15" ht="18.75">
      <c r="A345" s="12"/>
      <c r="B345" s="11"/>
      <c r="C345" s="14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8.75">
      <c r="A346" s="12"/>
      <c r="B346" s="11"/>
      <c r="C346" s="14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8.75">
      <c r="A347" s="12"/>
      <c r="B347" s="11"/>
      <c r="C347" s="14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1:15" ht="18.75">
      <c r="A348" s="12"/>
      <c r="B348" s="11"/>
      <c r="C348" s="14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ht="18.75">
      <c r="A349" s="9" t="s">
        <v>41</v>
      </c>
      <c r="B349" s="11"/>
      <c r="C349" s="14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ht="18.75">
      <c r="A350" s="9" t="s">
        <v>97</v>
      </c>
      <c r="B350" s="11"/>
      <c r="C350" s="14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ht="18.75">
      <c r="A351" s="10" t="s">
        <v>157</v>
      </c>
      <c r="B351" s="11" t="s">
        <v>38</v>
      </c>
      <c r="C351" s="14" t="s">
        <v>128</v>
      </c>
      <c r="D351" s="11">
        <v>5.6</v>
      </c>
      <c r="E351" s="11">
        <v>8.5</v>
      </c>
      <c r="F351" s="11">
        <v>46</v>
      </c>
      <c r="G351" s="11">
        <v>282.6</v>
      </c>
      <c r="H351" s="11">
        <v>0.05</v>
      </c>
      <c r="I351" s="11">
        <v>0.024</v>
      </c>
      <c r="J351" s="11">
        <v>0.022</v>
      </c>
      <c r="K351" s="11">
        <v>0.015</v>
      </c>
      <c r="L351" s="11">
        <v>13.8</v>
      </c>
      <c r="M351" s="11">
        <v>39.5</v>
      </c>
      <c r="N351" s="11">
        <v>6.4</v>
      </c>
      <c r="O351" s="11">
        <v>0.5</v>
      </c>
    </row>
    <row r="352" spans="1:15" ht="18.75">
      <c r="A352" s="10" t="s">
        <v>42</v>
      </c>
      <c r="B352" s="11" t="s">
        <v>43</v>
      </c>
      <c r="C352" s="14" t="s">
        <v>39</v>
      </c>
      <c r="D352" s="11">
        <v>3.27</v>
      </c>
      <c r="E352" s="11">
        <v>2.5</v>
      </c>
      <c r="F352" s="11">
        <v>19.6</v>
      </c>
      <c r="G352" s="11">
        <v>114.3</v>
      </c>
      <c r="H352" s="11">
        <v>0.031</v>
      </c>
      <c r="I352" s="11">
        <v>0.52</v>
      </c>
      <c r="J352" s="11">
        <v>0.013</v>
      </c>
      <c r="K352" s="11">
        <v>0.12</v>
      </c>
      <c r="L352" s="11">
        <v>108.9</v>
      </c>
      <c r="M352" s="11">
        <v>92.5</v>
      </c>
      <c r="N352" s="11">
        <v>21.4</v>
      </c>
      <c r="O352" s="11">
        <v>0.6</v>
      </c>
    </row>
    <row r="353" spans="1:15" ht="18.75">
      <c r="A353" s="17"/>
      <c r="B353" s="11"/>
      <c r="C353" s="14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1:15" ht="18.75">
      <c r="A354" s="12" t="s">
        <v>67</v>
      </c>
      <c r="B354" s="13"/>
      <c r="C354" s="19"/>
      <c r="D354" s="13">
        <f aca="true" t="shared" si="20" ref="D354:O354">SUM(D351:D353)</f>
        <v>8.87</v>
      </c>
      <c r="E354" s="13">
        <f t="shared" si="20"/>
        <v>11</v>
      </c>
      <c r="F354" s="13">
        <f t="shared" si="20"/>
        <v>65.6</v>
      </c>
      <c r="G354" s="13">
        <f t="shared" si="20"/>
        <v>396.90000000000003</v>
      </c>
      <c r="H354" s="13">
        <f t="shared" si="20"/>
        <v>0.081</v>
      </c>
      <c r="I354" s="13">
        <f t="shared" si="20"/>
        <v>0.544</v>
      </c>
      <c r="J354" s="13">
        <f t="shared" si="20"/>
        <v>0.034999999999999996</v>
      </c>
      <c r="K354" s="13">
        <f t="shared" si="20"/>
        <v>0.135</v>
      </c>
      <c r="L354" s="13">
        <f t="shared" si="20"/>
        <v>122.7</v>
      </c>
      <c r="M354" s="13">
        <f t="shared" si="20"/>
        <v>132</v>
      </c>
      <c r="N354" s="13">
        <f t="shared" si="20"/>
        <v>27.799999999999997</v>
      </c>
      <c r="O354" s="13">
        <f t="shared" si="20"/>
        <v>1.1</v>
      </c>
    </row>
    <row r="355" spans="1:15" ht="18.75">
      <c r="A355" s="12"/>
      <c r="B355" s="13"/>
      <c r="C355" s="19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8.75">
      <c r="A356" s="12" t="s">
        <v>44</v>
      </c>
      <c r="B356" s="13"/>
      <c r="C356" s="19"/>
      <c r="D356" s="13">
        <f aca="true" t="shared" si="21" ref="D356:O356">D332+D344+D354</f>
        <v>58.68699999999999</v>
      </c>
      <c r="E356" s="13">
        <f t="shared" si="21"/>
        <v>63.800999999999995</v>
      </c>
      <c r="F356" s="13">
        <f t="shared" si="21"/>
        <v>279.71</v>
      </c>
      <c r="G356" s="13">
        <f t="shared" si="21"/>
        <v>1907.68</v>
      </c>
      <c r="H356" s="13">
        <f t="shared" si="21"/>
        <v>0.78</v>
      </c>
      <c r="I356" s="13">
        <f t="shared" si="21"/>
        <v>38.546</v>
      </c>
      <c r="J356" s="13">
        <f t="shared" si="21"/>
        <v>0.5691</v>
      </c>
      <c r="K356" s="13">
        <f t="shared" si="21"/>
        <v>1.466</v>
      </c>
      <c r="L356" s="13">
        <f t="shared" si="21"/>
        <v>398.5</v>
      </c>
      <c r="M356" s="13">
        <f t="shared" si="21"/>
        <v>663.0699999999999</v>
      </c>
      <c r="N356" s="13">
        <f t="shared" si="21"/>
        <v>148.70999999999998</v>
      </c>
      <c r="O356" s="13">
        <f t="shared" si="21"/>
        <v>10.61</v>
      </c>
    </row>
    <row r="357" spans="1:15" ht="18.75">
      <c r="A357" s="12"/>
      <c r="B357" s="13"/>
      <c r="C357" s="19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8" ht="15.75">
      <c r="A358" s="21"/>
      <c r="B358" s="22"/>
      <c r="C358" s="45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4"/>
      <c r="Q358" s="4"/>
      <c r="R358" s="4"/>
    </row>
    <row r="359" spans="1:15" ht="12.75">
      <c r="A359" s="3" t="s">
        <v>70</v>
      </c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85" ht="18.75">
      <c r="P385" s="38"/>
    </row>
    <row r="387" spans="1:15" ht="18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2"/>
      <c r="O387" s="22"/>
    </row>
    <row r="388" spans="1:15" ht="18.75">
      <c r="A388" s="9" t="s">
        <v>22</v>
      </c>
      <c r="B388" s="12"/>
      <c r="C388" s="46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0"/>
      <c r="O388" s="22"/>
    </row>
    <row r="389" spans="1:16" ht="18.75">
      <c r="A389" s="9" t="s">
        <v>103</v>
      </c>
      <c r="B389" s="10"/>
      <c r="C389" s="47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22"/>
      <c r="P389" s="15"/>
    </row>
    <row r="390" spans="1:15" ht="18.75">
      <c r="A390" s="10" t="s">
        <v>72</v>
      </c>
      <c r="B390" s="11" t="s">
        <v>38</v>
      </c>
      <c r="C390" s="14" t="s">
        <v>189</v>
      </c>
      <c r="D390" s="11">
        <v>15.4</v>
      </c>
      <c r="E390" s="11">
        <v>9.3</v>
      </c>
      <c r="F390" s="11">
        <v>26</v>
      </c>
      <c r="G390" s="11">
        <v>249.2</v>
      </c>
      <c r="H390" s="11">
        <v>0.06</v>
      </c>
      <c r="I390" s="11">
        <v>0.4</v>
      </c>
      <c r="J390" s="11">
        <v>0.04</v>
      </c>
      <c r="K390" s="11">
        <v>0.2</v>
      </c>
      <c r="L390" s="11">
        <v>131</v>
      </c>
      <c r="M390" s="11">
        <v>175</v>
      </c>
      <c r="N390" s="11">
        <v>19.7</v>
      </c>
      <c r="O390" s="11">
        <v>0.7</v>
      </c>
    </row>
    <row r="391" spans="1:15" ht="18.75">
      <c r="A391" s="10" t="s">
        <v>42</v>
      </c>
      <c r="B391" s="11" t="s">
        <v>43</v>
      </c>
      <c r="C391" s="14" t="s">
        <v>39</v>
      </c>
      <c r="D391" s="11">
        <v>3.27</v>
      </c>
      <c r="E391" s="11">
        <v>2.5</v>
      </c>
      <c r="F391" s="11">
        <v>19.6</v>
      </c>
      <c r="G391" s="11">
        <v>114.3</v>
      </c>
      <c r="H391" s="11">
        <v>0.031</v>
      </c>
      <c r="I391" s="11">
        <v>0.52</v>
      </c>
      <c r="J391" s="11">
        <v>0.013</v>
      </c>
      <c r="K391" s="11">
        <v>0.12</v>
      </c>
      <c r="L391" s="11">
        <v>108.9</v>
      </c>
      <c r="M391" s="11">
        <v>92.5</v>
      </c>
      <c r="N391" s="11">
        <v>21.4</v>
      </c>
      <c r="O391" s="11">
        <v>0.6</v>
      </c>
    </row>
    <row r="392" spans="1:15" ht="18.75">
      <c r="A392" s="10" t="s">
        <v>83</v>
      </c>
      <c r="B392" s="11"/>
      <c r="C392" s="14" t="s">
        <v>62</v>
      </c>
      <c r="D392" s="11">
        <v>1.1</v>
      </c>
      <c r="E392" s="11">
        <v>1.3</v>
      </c>
      <c r="F392" s="11">
        <v>8.9</v>
      </c>
      <c r="G392" s="11">
        <v>44</v>
      </c>
      <c r="H392" s="11">
        <v>0.03</v>
      </c>
      <c r="I392" s="11">
        <v>5.4</v>
      </c>
      <c r="J392" s="11">
        <v>0.007</v>
      </c>
      <c r="K392" s="11">
        <v>0.027</v>
      </c>
      <c r="L392" s="11">
        <v>6</v>
      </c>
      <c r="M392" s="11">
        <v>26</v>
      </c>
      <c r="N392" s="11">
        <v>9</v>
      </c>
      <c r="O392" s="11">
        <v>0.28</v>
      </c>
    </row>
    <row r="393" spans="1:15" ht="18.75">
      <c r="A393" s="10"/>
      <c r="B393" s="11"/>
      <c r="C393" s="14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5" ht="18.75">
      <c r="A394" s="12" t="s">
        <v>29</v>
      </c>
      <c r="B394" s="11"/>
      <c r="C394" s="14"/>
      <c r="D394" s="13">
        <f aca="true" t="shared" si="22" ref="D394:O394">SUM(D390:D393)</f>
        <v>19.770000000000003</v>
      </c>
      <c r="E394" s="13">
        <f t="shared" si="22"/>
        <v>13.100000000000001</v>
      </c>
      <c r="F394" s="13">
        <f t="shared" si="22"/>
        <v>54.5</v>
      </c>
      <c r="G394" s="13">
        <f t="shared" si="22"/>
        <v>407.5</v>
      </c>
      <c r="H394" s="13">
        <f t="shared" si="22"/>
        <v>0.121</v>
      </c>
      <c r="I394" s="13">
        <f t="shared" si="22"/>
        <v>6.32</v>
      </c>
      <c r="J394" s="13">
        <f t="shared" si="22"/>
        <v>0.06</v>
      </c>
      <c r="K394" s="13">
        <f t="shared" si="22"/>
        <v>0.34700000000000003</v>
      </c>
      <c r="L394" s="13">
        <f t="shared" si="22"/>
        <v>245.9</v>
      </c>
      <c r="M394" s="13">
        <f t="shared" si="22"/>
        <v>293.5</v>
      </c>
      <c r="N394" s="13">
        <f t="shared" si="22"/>
        <v>50.099999999999994</v>
      </c>
      <c r="O394" s="13">
        <f t="shared" si="22"/>
        <v>1.5799999999999998</v>
      </c>
    </row>
    <row r="395" spans="1:15" ht="18.75">
      <c r="A395" s="10"/>
      <c r="B395" s="11"/>
      <c r="C395" s="14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5" ht="18.75">
      <c r="A396" s="9" t="s">
        <v>30</v>
      </c>
      <c r="B396" s="11"/>
      <c r="C396" s="14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ht="18.75">
      <c r="A397" s="9" t="s">
        <v>103</v>
      </c>
      <c r="B397" s="11"/>
      <c r="C397" s="14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ht="18.75">
      <c r="A398" s="17" t="s">
        <v>158</v>
      </c>
      <c r="B398" s="11" t="s">
        <v>104</v>
      </c>
      <c r="C398" s="14" t="s">
        <v>131</v>
      </c>
      <c r="D398" s="11">
        <v>0.64</v>
      </c>
      <c r="E398" s="11">
        <v>0.703</v>
      </c>
      <c r="F398" s="11">
        <v>5.4</v>
      </c>
      <c r="G398" s="11">
        <v>30.35</v>
      </c>
      <c r="H398" s="11">
        <v>0.02</v>
      </c>
      <c r="I398" s="11">
        <v>0.9</v>
      </c>
      <c r="J398" s="11">
        <v>0.52</v>
      </c>
      <c r="K398" s="11">
        <v>0.004</v>
      </c>
      <c r="L398" s="11">
        <v>14.2</v>
      </c>
      <c r="M398" s="11">
        <v>23.2</v>
      </c>
      <c r="N398" s="11">
        <v>14.6</v>
      </c>
      <c r="O398" s="11">
        <v>0.28</v>
      </c>
    </row>
    <row r="399" spans="1:15" ht="37.5">
      <c r="A399" s="10" t="s">
        <v>93</v>
      </c>
      <c r="B399" s="11" t="s">
        <v>94</v>
      </c>
      <c r="C399" s="14" t="s">
        <v>95</v>
      </c>
      <c r="D399" s="11">
        <v>1.94</v>
      </c>
      <c r="E399" s="11">
        <v>4.7</v>
      </c>
      <c r="F399" s="11">
        <v>12.2</v>
      </c>
      <c r="G399" s="11">
        <v>98.7</v>
      </c>
      <c r="H399" s="11">
        <v>0.04</v>
      </c>
      <c r="I399" s="11">
        <v>8.15</v>
      </c>
      <c r="J399" s="11">
        <v>0.153</v>
      </c>
      <c r="K399" s="11">
        <v>0.04</v>
      </c>
      <c r="L399" s="11">
        <v>44.6</v>
      </c>
      <c r="M399" s="11">
        <v>50.5</v>
      </c>
      <c r="N399" s="11">
        <v>21.9</v>
      </c>
      <c r="O399" s="11">
        <v>1.02</v>
      </c>
    </row>
    <row r="400" spans="1:15" ht="18.75">
      <c r="A400" s="10" t="s">
        <v>159</v>
      </c>
      <c r="B400" s="11" t="s">
        <v>38</v>
      </c>
      <c r="C400" s="14" t="s">
        <v>62</v>
      </c>
      <c r="D400" s="11">
        <v>13.4</v>
      </c>
      <c r="E400" s="11">
        <v>25.6</v>
      </c>
      <c r="F400" s="11">
        <v>7.6</v>
      </c>
      <c r="G400" s="11">
        <v>315</v>
      </c>
      <c r="H400" s="11">
        <v>0.34</v>
      </c>
      <c r="I400" s="11">
        <v>3.04</v>
      </c>
      <c r="J400" s="11">
        <v>0.038</v>
      </c>
      <c r="K400" s="11">
        <v>0.103</v>
      </c>
      <c r="L400" s="11">
        <v>98.8</v>
      </c>
      <c r="M400" s="44">
        <v>190.4</v>
      </c>
      <c r="N400" s="44">
        <v>12.4</v>
      </c>
      <c r="O400" s="44">
        <v>1.8</v>
      </c>
    </row>
    <row r="401" spans="1:15" ht="18.75">
      <c r="A401" s="10" t="s">
        <v>153</v>
      </c>
      <c r="B401" s="27" t="s">
        <v>77</v>
      </c>
      <c r="C401" s="14" t="s">
        <v>36</v>
      </c>
      <c r="D401" s="11">
        <v>8.2</v>
      </c>
      <c r="E401" s="11">
        <v>4.6</v>
      </c>
      <c r="F401" s="11">
        <v>35.9</v>
      </c>
      <c r="G401" s="11">
        <v>217.4</v>
      </c>
      <c r="H401" s="11">
        <v>0.021</v>
      </c>
      <c r="I401" s="11">
        <v>0</v>
      </c>
      <c r="J401" s="11">
        <v>0.02</v>
      </c>
      <c r="K401" s="11">
        <v>0.11</v>
      </c>
      <c r="L401" s="11">
        <v>17.8</v>
      </c>
      <c r="M401" s="11">
        <v>180.9</v>
      </c>
      <c r="N401" s="11">
        <v>120.3</v>
      </c>
      <c r="O401" s="50">
        <v>4.1</v>
      </c>
    </row>
    <row r="402" spans="1:15" ht="18.75">
      <c r="A402" s="10" t="s">
        <v>105</v>
      </c>
      <c r="B402" s="11" t="s">
        <v>106</v>
      </c>
      <c r="C402" s="14" t="s">
        <v>39</v>
      </c>
      <c r="D402" s="11">
        <v>0</v>
      </c>
      <c r="E402" s="11">
        <v>0</v>
      </c>
      <c r="F402" s="11">
        <v>15</v>
      </c>
      <c r="G402" s="11">
        <v>59.9</v>
      </c>
      <c r="H402" s="11">
        <v>0</v>
      </c>
      <c r="I402" s="11">
        <v>0</v>
      </c>
      <c r="J402" s="11">
        <v>0</v>
      </c>
      <c r="K402" s="11">
        <v>0</v>
      </c>
      <c r="L402" s="11">
        <v>0.45</v>
      </c>
      <c r="M402" s="11">
        <v>2.6</v>
      </c>
      <c r="N402" s="11">
        <v>0</v>
      </c>
      <c r="O402" s="11">
        <v>0.05</v>
      </c>
    </row>
    <row r="403" spans="1:15" ht="18.75">
      <c r="A403" s="10" t="s">
        <v>40</v>
      </c>
      <c r="B403" s="11"/>
      <c r="C403" s="14" t="s">
        <v>127</v>
      </c>
      <c r="D403" s="11">
        <v>2.7</v>
      </c>
      <c r="E403" s="11">
        <v>0.4</v>
      </c>
      <c r="F403" s="11">
        <v>17.2</v>
      </c>
      <c r="G403" s="11">
        <v>83.6</v>
      </c>
      <c r="H403" s="11">
        <v>0.036</v>
      </c>
      <c r="I403" s="11">
        <v>0</v>
      </c>
      <c r="J403" s="11">
        <v>0</v>
      </c>
      <c r="K403" s="11">
        <v>0.012</v>
      </c>
      <c r="L403" s="11">
        <v>7.2</v>
      </c>
      <c r="M403" s="11">
        <v>36.8</v>
      </c>
      <c r="N403" s="11">
        <v>8</v>
      </c>
      <c r="O403" s="11">
        <v>1.16</v>
      </c>
    </row>
    <row r="404" spans="1:15" ht="18.75">
      <c r="A404" s="10" t="s">
        <v>89</v>
      </c>
      <c r="B404" s="11"/>
      <c r="C404" s="14" t="s">
        <v>151</v>
      </c>
      <c r="D404" s="11">
        <v>5</v>
      </c>
      <c r="E404" s="11">
        <v>5.4</v>
      </c>
      <c r="F404" s="11">
        <v>32.7</v>
      </c>
      <c r="G404" s="11">
        <v>199</v>
      </c>
      <c r="H404" s="11">
        <v>0.03</v>
      </c>
      <c r="I404" s="11">
        <v>0</v>
      </c>
      <c r="J404" s="11">
        <v>0.01</v>
      </c>
      <c r="K404" s="11">
        <v>0.01</v>
      </c>
      <c r="L404" s="11">
        <v>0</v>
      </c>
      <c r="M404" s="11">
        <v>0</v>
      </c>
      <c r="N404" s="11">
        <v>0</v>
      </c>
      <c r="O404" s="11">
        <v>0</v>
      </c>
    </row>
    <row r="405" spans="1:15" ht="18.75">
      <c r="A405" s="10"/>
      <c r="B405" s="11"/>
      <c r="C405" s="14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1:15" ht="18.75">
      <c r="A406" s="12" t="s">
        <v>29</v>
      </c>
      <c r="B406" s="11"/>
      <c r="C406" s="14"/>
      <c r="D406" s="13">
        <f aca="true" t="shared" si="23" ref="D406:O406">SUM(D398:D405)</f>
        <v>31.88</v>
      </c>
      <c r="E406" s="13">
        <f t="shared" si="23"/>
        <v>41.403</v>
      </c>
      <c r="F406" s="13">
        <f t="shared" si="23"/>
        <v>126</v>
      </c>
      <c r="G406" s="13">
        <f t="shared" si="23"/>
        <v>1003.95</v>
      </c>
      <c r="H406" s="13">
        <f t="shared" si="23"/>
        <v>0.487</v>
      </c>
      <c r="I406" s="13">
        <f t="shared" si="23"/>
        <v>12.09</v>
      </c>
      <c r="J406" s="13">
        <f t="shared" si="23"/>
        <v>0.7410000000000001</v>
      </c>
      <c r="K406" s="13">
        <f t="shared" si="23"/>
        <v>0.279</v>
      </c>
      <c r="L406" s="13">
        <f t="shared" si="23"/>
        <v>183.04999999999998</v>
      </c>
      <c r="M406" s="13">
        <f t="shared" si="23"/>
        <v>484.40000000000003</v>
      </c>
      <c r="N406" s="13">
        <f t="shared" si="23"/>
        <v>177.2</v>
      </c>
      <c r="O406" s="13">
        <f t="shared" si="23"/>
        <v>8.409999999999998</v>
      </c>
    </row>
    <row r="407" spans="1:15" ht="18.75">
      <c r="A407" s="9" t="s">
        <v>41</v>
      </c>
      <c r="B407" s="11"/>
      <c r="C407" s="14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1:15" ht="18.75">
      <c r="A408" s="9" t="s">
        <v>103</v>
      </c>
      <c r="B408" s="11"/>
      <c r="C408" s="14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ht="18.75">
      <c r="A409" s="10" t="s">
        <v>68</v>
      </c>
      <c r="B409" s="18" t="s">
        <v>38</v>
      </c>
      <c r="C409" s="14" t="s">
        <v>128</v>
      </c>
      <c r="D409" s="11">
        <v>5.15</v>
      </c>
      <c r="E409" s="11">
        <v>4.9</v>
      </c>
      <c r="F409" s="11">
        <v>35.9</v>
      </c>
      <c r="G409" s="11">
        <v>208</v>
      </c>
      <c r="H409" s="11">
        <v>0.065</v>
      </c>
      <c r="I409" s="11">
        <v>0.433</v>
      </c>
      <c r="J409" s="11">
        <v>0.026</v>
      </c>
      <c r="K409" s="11">
        <v>0.16</v>
      </c>
      <c r="L409" s="11">
        <v>25.6</v>
      </c>
      <c r="M409" s="11">
        <v>50.5</v>
      </c>
      <c r="N409" s="11">
        <v>8.9</v>
      </c>
      <c r="O409" s="11">
        <v>0.7</v>
      </c>
    </row>
    <row r="410" spans="1:15" ht="18.75">
      <c r="A410" s="17" t="s">
        <v>69</v>
      </c>
      <c r="B410" s="11"/>
      <c r="C410" s="14" t="s">
        <v>39</v>
      </c>
      <c r="D410" s="11">
        <v>2.8</v>
      </c>
      <c r="E410" s="11">
        <v>1.5</v>
      </c>
      <c r="F410" s="11">
        <v>13.8</v>
      </c>
      <c r="G410" s="11">
        <v>80</v>
      </c>
      <c r="H410" s="11">
        <v>0</v>
      </c>
      <c r="I410" s="11">
        <v>0</v>
      </c>
      <c r="J410" s="11">
        <v>0.046</v>
      </c>
      <c r="K410" s="11">
        <v>0</v>
      </c>
      <c r="L410" s="11">
        <v>100</v>
      </c>
      <c r="M410" s="11">
        <v>109</v>
      </c>
      <c r="N410" s="11">
        <v>10</v>
      </c>
      <c r="O410" s="11">
        <v>0</v>
      </c>
    </row>
    <row r="411" spans="1:15" ht="18.75">
      <c r="A411" s="17"/>
      <c r="B411" s="11"/>
      <c r="C411" s="14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5" ht="18.75">
      <c r="A412" s="12" t="s">
        <v>67</v>
      </c>
      <c r="B412" s="13"/>
      <c r="C412" s="19"/>
      <c r="D412" s="13">
        <f aca="true" t="shared" si="24" ref="D412:O412">SUM(D409:D411)</f>
        <v>7.95</v>
      </c>
      <c r="E412" s="13">
        <f t="shared" si="24"/>
        <v>6.4</v>
      </c>
      <c r="F412" s="13">
        <f t="shared" si="24"/>
        <v>49.7</v>
      </c>
      <c r="G412" s="13">
        <f t="shared" si="24"/>
        <v>288</v>
      </c>
      <c r="H412" s="13">
        <f t="shared" si="24"/>
        <v>0.065</v>
      </c>
      <c r="I412" s="13">
        <f t="shared" si="24"/>
        <v>0.433</v>
      </c>
      <c r="J412" s="13">
        <f t="shared" si="24"/>
        <v>0.072</v>
      </c>
      <c r="K412" s="13">
        <f t="shared" si="24"/>
        <v>0.16</v>
      </c>
      <c r="L412" s="13">
        <f t="shared" si="24"/>
        <v>125.6</v>
      </c>
      <c r="M412" s="13">
        <f t="shared" si="24"/>
        <v>159.5</v>
      </c>
      <c r="N412" s="13">
        <f t="shared" si="24"/>
        <v>18.9</v>
      </c>
      <c r="O412" s="13">
        <f t="shared" si="24"/>
        <v>0.7</v>
      </c>
    </row>
    <row r="413" spans="1:15" ht="18.75">
      <c r="A413" s="12"/>
      <c r="B413" s="13"/>
      <c r="C413" s="19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8.75">
      <c r="A414" s="12" t="s">
        <v>44</v>
      </c>
      <c r="B414" s="13"/>
      <c r="C414" s="19"/>
      <c r="D414" s="13">
        <f aca="true" t="shared" si="25" ref="D414:O414">D394+D406+D412</f>
        <v>59.60000000000001</v>
      </c>
      <c r="E414" s="13">
        <f t="shared" si="25"/>
        <v>60.903</v>
      </c>
      <c r="F414" s="13">
        <f t="shared" si="25"/>
        <v>230.2</v>
      </c>
      <c r="G414" s="13">
        <f t="shared" si="25"/>
        <v>1699.45</v>
      </c>
      <c r="H414" s="13">
        <f t="shared" si="25"/>
        <v>0.673</v>
      </c>
      <c r="I414" s="13">
        <f t="shared" si="25"/>
        <v>18.843</v>
      </c>
      <c r="J414" s="13">
        <f t="shared" si="25"/>
        <v>0.8730000000000001</v>
      </c>
      <c r="K414" s="13">
        <f t="shared" si="25"/>
        <v>0.7860000000000001</v>
      </c>
      <c r="L414" s="13">
        <f t="shared" si="25"/>
        <v>554.55</v>
      </c>
      <c r="M414" s="13">
        <f t="shared" si="25"/>
        <v>937.4000000000001</v>
      </c>
      <c r="N414" s="13">
        <f t="shared" si="25"/>
        <v>246.2</v>
      </c>
      <c r="O414" s="13">
        <f t="shared" si="25"/>
        <v>10.689999999999998</v>
      </c>
    </row>
    <row r="415" spans="1:15" ht="16.5">
      <c r="A415" s="3" t="s">
        <v>70</v>
      </c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39"/>
      <c r="O415" s="39"/>
    </row>
    <row r="416" spans="1:15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</row>
    <row r="417" spans="1:15" ht="18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18.75">
      <c r="A418" s="9" t="s">
        <v>22</v>
      </c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8" ht="18.75">
      <c r="A419" s="9" t="s">
        <v>107</v>
      </c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4"/>
      <c r="Q419" s="4"/>
      <c r="R419" s="4"/>
    </row>
    <row r="420" spans="1:15" ht="56.25">
      <c r="A420" s="10" t="s">
        <v>194</v>
      </c>
      <c r="B420" s="11" t="s">
        <v>49</v>
      </c>
      <c r="C420" s="14" t="s">
        <v>142</v>
      </c>
      <c r="D420" s="29">
        <v>17.4</v>
      </c>
      <c r="E420" s="11">
        <v>11.4</v>
      </c>
      <c r="F420" s="29">
        <v>94.3</v>
      </c>
      <c r="G420" s="11">
        <v>550</v>
      </c>
      <c r="H420" s="11">
        <v>0.5</v>
      </c>
      <c r="I420" s="11">
        <v>0.02</v>
      </c>
      <c r="J420" s="11">
        <v>0.014</v>
      </c>
      <c r="K420" s="11">
        <v>0.125</v>
      </c>
      <c r="L420" s="11">
        <v>69.9</v>
      </c>
      <c r="M420" s="11">
        <v>429</v>
      </c>
      <c r="N420" s="11">
        <v>468.3</v>
      </c>
      <c r="O420" s="11">
        <v>4.7</v>
      </c>
    </row>
    <row r="421" spans="1:15" ht="18.75">
      <c r="A421" s="10" t="s">
        <v>50</v>
      </c>
      <c r="B421" s="14" t="s">
        <v>171</v>
      </c>
      <c r="C421" s="14" t="s">
        <v>150</v>
      </c>
      <c r="D421" s="11">
        <v>4.87</v>
      </c>
      <c r="E421" s="11">
        <v>4.4</v>
      </c>
      <c r="F421" s="11">
        <v>10.6</v>
      </c>
      <c r="G421" s="11">
        <v>101.5</v>
      </c>
      <c r="H421" s="11">
        <v>0.004</v>
      </c>
      <c r="I421" s="29">
        <v>0.042</v>
      </c>
      <c r="J421" s="11">
        <v>0.023</v>
      </c>
      <c r="K421" s="11">
        <v>0.1</v>
      </c>
      <c r="L421" s="11">
        <v>116.2</v>
      </c>
      <c r="M421" s="11">
        <v>65.25</v>
      </c>
      <c r="N421" s="11">
        <v>4.6</v>
      </c>
      <c r="O421" s="11">
        <v>0.1</v>
      </c>
    </row>
    <row r="422" spans="1:15" ht="18.75">
      <c r="A422" s="10" t="s">
        <v>141</v>
      </c>
      <c r="B422" s="11" t="s">
        <v>27</v>
      </c>
      <c r="C422" s="11" t="s">
        <v>28</v>
      </c>
      <c r="D422" s="11">
        <v>0.14</v>
      </c>
      <c r="E422" s="11">
        <v>0.034</v>
      </c>
      <c r="F422" s="11">
        <v>15.02</v>
      </c>
      <c r="G422" s="11">
        <v>61</v>
      </c>
      <c r="H422" s="11">
        <v>0</v>
      </c>
      <c r="I422" s="11">
        <v>0.03</v>
      </c>
      <c r="J422" s="11">
        <v>0</v>
      </c>
      <c r="K422" s="11">
        <v>0</v>
      </c>
      <c r="L422" s="11">
        <v>3.7</v>
      </c>
      <c r="M422" s="11">
        <v>5.4</v>
      </c>
      <c r="N422" s="11">
        <v>2.9</v>
      </c>
      <c r="O422" s="11">
        <v>0.6</v>
      </c>
    </row>
    <row r="423" spans="1:15" ht="18.75">
      <c r="A423" s="10" t="s">
        <v>83</v>
      </c>
      <c r="B423" s="11"/>
      <c r="C423" s="14" t="s">
        <v>62</v>
      </c>
      <c r="D423" s="11">
        <v>1.1</v>
      </c>
      <c r="E423" s="11">
        <v>1.3</v>
      </c>
      <c r="F423" s="11">
        <v>8.9</v>
      </c>
      <c r="G423" s="11">
        <v>44</v>
      </c>
      <c r="H423" s="11">
        <v>0.03</v>
      </c>
      <c r="I423" s="11">
        <v>5.4</v>
      </c>
      <c r="J423" s="11">
        <v>0.007</v>
      </c>
      <c r="K423" s="11">
        <v>0.027</v>
      </c>
      <c r="L423" s="11">
        <v>6</v>
      </c>
      <c r="M423" s="11">
        <v>26</v>
      </c>
      <c r="N423" s="11">
        <v>9</v>
      </c>
      <c r="O423" s="11">
        <v>0.28</v>
      </c>
    </row>
    <row r="424" spans="1:15" ht="18.75">
      <c r="A424" s="10"/>
      <c r="B424" s="11"/>
      <c r="C424" s="14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ht="18.75">
      <c r="A425" s="12" t="s">
        <v>67</v>
      </c>
      <c r="B425" s="11"/>
      <c r="C425" s="14"/>
      <c r="D425" s="13">
        <f>SUM(D420:D423)</f>
        <v>23.51</v>
      </c>
      <c r="E425" s="13">
        <f>SUM(E420:E423)</f>
        <v>17.134</v>
      </c>
      <c r="F425" s="13">
        <f>SUM(F420:F423)</f>
        <v>128.82</v>
      </c>
      <c r="G425" s="13">
        <f>SUM(G420:G423)</f>
        <v>756.5</v>
      </c>
      <c r="H425" s="13">
        <f>SUM(H420:H423)</f>
        <v>0.534</v>
      </c>
      <c r="I425" s="13">
        <f>SUM(I420:I423)</f>
        <v>5.492</v>
      </c>
      <c r="J425" s="13">
        <f>SUM(J420:J423)</f>
        <v>0.044</v>
      </c>
      <c r="K425" s="13">
        <f>SUM(K420:K423)</f>
        <v>0.252</v>
      </c>
      <c r="L425" s="13">
        <f>SUM(L420:L423)</f>
        <v>195.8</v>
      </c>
      <c r="M425" s="13">
        <f>SUM(M420:M423)</f>
        <v>525.65</v>
      </c>
      <c r="N425" s="13">
        <f>SUM(N420:N423)</f>
        <v>484.8</v>
      </c>
      <c r="O425" s="13">
        <f>SUM(O420:O423)</f>
        <v>5.68</v>
      </c>
    </row>
    <row r="426" spans="1:15" ht="18.75">
      <c r="A426" s="10"/>
      <c r="B426" s="11"/>
      <c r="C426" s="14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1:15" ht="18.75">
      <c r="A427" s="10"/>
      <c r="B427" s="11"/>
      <c r="C427" s="14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1:15" ht="18.75">
      <c r="A428" s="9" t="s">
        <v>30</v>
      </c>
      <c r="B428" s="11"/>
      <c r="C428" s="14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ht="18.75">
      <c r="A429" s="9" t="s">
        <v>107</v>
      </c>
      <c r="B429" s="11"/>
      <c r="C429" s="14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1:15" ht="18.75">
      <c r="A430" s="17" t="s">
        <v>160</v>
      </c>
      <c r="B430" s="11" t="s">
        <v>161</v>
      </c>
      <c r="C430" s="14" t="s">
        <v>131</v>
      </c>
      <c r="D430" s="11">
        <v>1.07</v>
      </c>
      <c r="E430" s="11">
        <v>3.6</v>
      </c>
      <c r="F430" s="11">
        <v>5.6</v>
      </c>
      <c r="G430" s="11">
        <v>58.9</v>
      </c>
      <c r="H430" s="11">
        <v>0.04</v>
      </c>
      <c r="I430" s="29">
        <v>8.9</v>
      </c>
      <c r="J430" s="11">
        <v>0.07</v>
      </c>
      <c r="K430" s="11">
        <v>0.01</v>
      </c>
      <c r="L430" s="11">
        <v>18.3</v>
      </c>
      <c r="M430" s="11">
        <v>22.4</v>
      </c>
      <c r="N430" s="11">
        <v>9.4</v>
      </c>
      <c r="O430" s="11">
        <v>0.4</v>
      </c>
    </row>
    <row r="431" spans="1:15" ht="37.5">
      <c r="A431" s="10" t="s">
        <v>162</v>
      </c>
      <c r="B431" s="11" t="s">
        <v>163</v>
      </c>
      <c r="C431" s="14" t="s">
        <v>95</v>
      </c>
      <c r="D431" s="11">
        <v>4</v>
      </c>
      <c r="E431" s="11">
        <v>5.7</v>
      </c>
      <c r="F431" s="11">
        <v>16.4</v>
      </c>
      <c r="G431" s="11">
        <v>133.3</v>
      </c>
      <c r="H431" s="11">
        <v>0.126</v>
      </c>
      <c r="I431" s="11">
        <v>7.5</v>
      </c>
      <c r="J431" s="11">
        <v>0.144</v>
      </c>
      <c r="K431" s="11">
        <v>0.06</v>
      </c>
      <c r="L431" s="11">
        <v>29</v>
      </c>
      <c r="M431" s="11">
        <v>89.4</v>
      </c>
      <c r="N431" s="11">
        <v>25.7</v>
      </c>
      <c r="O431" s="11">
        <v>1.15</v>
      </c>
    </row>
    <row r="432" spans="1:15" ht="18.75">
      <c r="A432" s="10" t="s">
        <v>109</v>
      </c>
      <c r="B432" s="11" t="s">
        <v>185</v>
      </c>
      <c r="C432" s="14" t="s">
        <v>184</v>
      </c>
      <c r="D432" s="11">
        <v>15.7</v>
      </c>
      <c r="E432" s="11">
        <v>7.3</v>
      </c>
      <c r="F432" s="11">
        <v>0.99</v>
      </c>
      <c r="G432" s="11">
        <v>132.7</v>
      </c>
      <c r="H432" s="11">
        <v>0.04</v>
      </c>
      <c r="I432" s="11">
        <v>0.93</v>
      </c>
      <c r="J432" s="11">
        <v>0.021</v>
      </c>
      <c r="K432" s="11">
        <v>0.06</v>
      </c>
      <c r="L432" s="11">
        <v>25.5</v>
      </c>
      <c r="M432" s="11">
        <v>113.9</v>
      </c>
      <c r="N432" s="11">
        <v>53.6</v>
      </c>
      <c r="O432" s="11">
        <v>0.91</v>
      </c>
    </row>
    <row r="433" spans="1:15" ht="18.75">
      <c r="A433" s="10" t="s">
        <v>34</v>
      </c>
      <c r="B433" s="11" t="s">
        <v>35</v>
      </c>
      <c r="C433" s="11" t="s">
        <v>36</v>
      </c>
      <c r="D433" s="11">
        <v>5.3</v>
      </c>
      <c r="E433" s="11">
        <v>3.8</v>
      </c>
      <c r="F433" s="11">
        <v>32.8</v>
      </c>
      <c r="G433" s="11">
        <v>186.7</v>
      </c>
      <c r="H433" s="11">
        <v>0.06</v>
      </c>
      <c r="I433" s="11">
        <v>0</v>
      </c>
      <c r="J433" s="11">
        <v>0.014</v>
      </c>
      <c r="K433" s="11">
        <v>0.021</v>
      </c>
      <c r="L433" s="11">
        <v>17.7</v>
      </c>
      <c r="M433" s="11">
        <v>41.6</v>
      </c>
      <c r="N433" s="11">
        <v>7.6</v>
      </c>
      <c r="O433" s="11">
        <v>0.8</v>
      </c>
    </row>
    <row r="434" spans="1:15" ht="18.75">
      <c r="A434" s="10" t="s">
        <v>78</v>
      </c>
      <c r="B434" s="11" t="s">
        <v>79</v>
      </c>
      <c r="C434" s="14" t="s">
        <v>39</v>
      </c>
      <c r="D434" s="11">
        <v>0.024</v>
      </c>
      <c r="E434" s="11">
        <v>0.024</v>
      </c>
      <c r="F434" s="11">
        <v>14.8</v>
      </c>
      <c r="G434" s="11">
        <v>59.3</v>
      </c>
      <c r="H434" s="11">
        <v>0</v>
      </c>
      <c r="I434" s="11">
        <v>0.14</v>
      </c>
      <c r="J434" s="11">
        <v>0.002</v>
      </c>
      <c r="K434" s="11">
        <v>0</v>
      </c>
      <c r="L434" s="11">
        <v>17.3</v>
      </c>
      <c r="M434" s="11">
        <v>1.03</v>
      </c>
      <c r="N434" s="11">
        <v>0.17</v>
      </c>
      <c r="O434" s="11">
        <v>0.052</v>
      </c>
    </row>
    <row r="435" spans="1:15" ht="18.75">
      <c r="A435" s="10" t="s">
        <v>40</v>
      </c>
      <c r="B435" s="11"/>
      <c r="C435" s="14" t="s">
        <v>127</v>
      </c>
      <c r="D435" s="11">
        <v>2.7</v>
      </c>
      <c r="E435" s="11">
        <v>0.4</v>
      </c>
      <c r="F435" s="11">
        <v>17.2</v>
      </c>
      <c r="G435" s="11">
        <v>83.6</v>
      </c>
      <c r="H435" s="11">
        <v>0.036</v>
      </c>
      <c r="I435" s="11">
        <v>0</v>
      </c>
      <c r="J435" s="11">
        <v>0</v>
      </c>
      <c r="K435" s="11">
        <v>0.012</v>
      </c>
      <c r="L435" s="11">
        <v>7.2</v>
      </c>
      <c r="M435" s="11">
        <v>36.8</v>
      </c>
      <c r="N435" s="11">
        <v>8</v>
      </c>
      <c r="O435" s="11">
        <v>1.16</v>
      </c>
    </row>
    <row r="436" spans="1:15" ht="18.75">
      <c r="A436" s="10" t="s">
        <v>89</v>
      </c>
      <c r="B436" s="11"/>
      <c r="C436" s="14" t="s">
        <v>131</v>
      </c>
      <c r="D436" s="11">
        <v>5</v>
      </c>
      <c r="E436" s="11">
        <v>5.4</v>
      </c>
      <c r="F436" s="11">
        <v>32.7</v>
      </c>
      <c r="G436" s="11">
        <v>199</v>
      </c>
      <c r="H436" s="11">
        <v>0.03</v>
      </c>
      <c r="I436" s="29">
        <v>0</v>
      </c>
      <c r="J436" s="11">
        <v>0.01</v>
      </c>
      <c r="K436" s="11">
        <v>0.01</v>
      </c>
      <c r="L436" s="11">
        <v>0</v>
      </c>
      <c r="M436" s="11">
        <v>0</v>
      </c>
      <c r="N436" s="11">
        <v>0</v>
      </c>
      <c r="O436" s="11">
        <v>0</v>
      </c>
    </row>
    <row r="437" spans="1:15" ht="18.75">
      <c r="A437" s="10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3"/>
    </row>
    <row r="438" spans="1:15" ht="18.75">
      <c r="A438" s="12" t="s">
        <v>29</v>
      </c>
      <c r="B438" s="11"/>
      <c r="C438" s="11"/>
      <c r="D438" s="13">
        <f aca="true" t="shared" si="26" ref="D438:O438">SUM(D430:D437)</f>
        <v>33.794</v>
      </c>
      <c r="E438" s="13">
        <f t="shared" si="26"/>
        <v>26.224000000000004</v>
      </c>
      <c r="F438" s="13">
        <f t="shared" si="26"/>
        <v>120.49</v>
      </c>
      <c r="G438" s="13">
        <f t="shared" si="26"/>
        <v>853.5</v>
      </c>
      <c r="H438" s="13">
        <f t="shared" si="26"/>
        <v>0.33199999999999996</v>
      </c>
      <c r="I438" s="13">
        <f t="shared" si="26"/>
        <v>17.47</v>
      </c>
      <c r="J438" s="13">
        <f t="shared" si="26"/>
        <v>0.261</v>
      </c>
      <c r="K438" s="13">
        <f t="shared" si="26"/>
        <v>0.17300000000000001</v>
      </c>
      <c r="L438" s="13">
        <f t="shared" si="26"/>
        <v>115</v>
      </c>
      <c r="M438" s="13">
        <f t="shared" si="26"/>
        <v>305.13</v>
      </c>
      <c r="N438" s="13">
        <f t="shared" si="26"/>
        <v>104.47</v>
      </c>
      <c r="O438" s="13">
        <f t="shared" si="26"/>
        <v>4.4719999999999995</v>
      </c>
    </row>
    <row r="439" spans="1:15" ht="18.75">
      <c r="A439" s="12"/>
      <c r="B439" s="11"/>
      <c r="C439" s="11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8.75">
      <c r="A440" s="12"/>
      <c r="B440" s="11"/>
      <c r="C440" s="11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8.75">
      <c r="A441" s="12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1:15" ht="18.75">
      <c r="A442" s="12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1:15" ht="18.75">
      <c r="A443" s="9" t="s">
        <v>41</v>
      </c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ht="18.75">
      <c r="A444" s="9" t="s">
        <v>107</v>
      </c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ht="37.5">
      <c r="A445" s="10" t="s">
        <v>165</v>
      </c>
      <c r="B445" s="11" t="s">
        <v>38</v>
      </c>
      <c r="C445" s="14" t="s">
        <v>166</v>
      </c>
      <c r="D445" s="11">
        <v>8.7</v>
      </c>
      <c r="E445" s="11">
        <v>6.5</v>
      </c>
      <c r="F445" s="11">
        <v>37.7</v>
      </c>
      <c r="G445" s="11">
        <v>244.1</v>
      </c>
      <c r="H445" s="11">
        <v>0.06</v>
      </c>
      <c r="I445" s="11">
        <v>8.08</v>
      </c>
      <c r="J445" s="11">
        <v>0.03</v>
      </c>
      <c r="K445" s="11">
        <v>0.07</v>
      </c>
      <c r="L445" s="11">
        <v>53</v>
      </c>
      <c r="M445" s="11">
        <v>90.9</v>
      </c>
      <c r="N445" s="11">
        <v>14.5</v>
      </c>
      <c r="O445" s="11">
        <v>0.7</v>
      </c>
    </row>
    <row r="446" spans="1:15" ht="33">
      <c r="A446" s="10" t="s">
        <v>80</v>
      </c>
      <c r="B446" s="11" t="s">
        <v>81</v>
      </c>
      <c r="C446" s="14" t="s">
        <v>39</v>
      </c>
      <c r="D446" s="11">
        <v>0.128</v>
      </c>
      <c r="E446" s="11">
        <v>0.016</v>
      </c>
      <c r="F446" s="11">
        <v>24.4</v>
      </c>
      <c r="G446" s="11">
        <v>98.2</v>
      </c>
      <c r="H446" s="11">
        <v>0.005</v>
      </c>
      <c r="I446" s="11">
        <v>2.6</v>
      </c>
      <c r="J446" s="11">
        <v>0.002</v>
      </c>
      <c r="K446" s="11">
        <v>0.1</v>
      </c>
      <c r="L446" s="11">
        <v>6.4</v>
      </c>
      <c r="M446" s="11">
        <v>3.062</v>
      </c>
      <c r="N446" s="11">
        <v>1.7</v>
      </c>
      <c r="O446" s="11">
        <v>0.155</v>
      </c>
    </row>
    <row r="447" spans="1:15" ht="18.75">
      <c r="A447" s="17"/>
      <c r="B447" s="11"/>
      <c r="C447" s="14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15" ht="18.75">
      <c r="A448" s="12" t="s">
        <v>29</v>
      </c>
      <c r="B448" s="13"/>
      <c r="C448" s="13"/>
      <c r="D448" s="13">
        <f aca="true" t="shared" si="27" ref="D448:O448">SUM(D445:D447)</f>
        <v>8.828</v>
      </c>
      <c r="E448" s="13">
        <f t="shared" si="27"/>
        <v>6.516</v>
      </c>
      <c r="F448" s="13">
        <f t="shared" si="27"/>
        <v>62.1</v>
      </c>
      <c r="G448" s="13">
        <f t="shared" si="27"/>
        <v>342.3</v>
      </c>
      <c r="H448" s="13">
        <f t="shared" si="27"/>
        <v>0.065</v>
      </c>
      <c r="I448" s="13">
        <f t="shared" si="27"/>
        <v>10.68</v>
      </c>
      <c r="J448" s="13">
        <f t="shared" si="27"/>
        <v>0.032</v>
      </c>
      <c r="K448" s="13">
        <f t="shared" si="27"/>
        <v>0.17</v>
      </c>
      <c r="L448" s="13">
        <f t="shared" si="27"/>
        <v>59.4</v>
      </c>
      <c r="M448" s="13">
        <f t="shared" si="27"/>
        <v>93.962</v>
      </c>
      <c r="N448" s="13">
        <f t="shared" si="27"/>
        <v>16.2</v>
      </c>
      <c r="O448" s="13">
        <f t="shared" si="27"/>
        <v>0.855</v>
      </c>
    </row>
    <row r="449" spans="1:15" ht="18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8" ht="18.75">
      <c r="A450" s="12" t="s">
        <v>44</v>
      </c>
      <c r="B450" s="13"/>
      <c r="C450" s="13"/>
      <c r="D450" s="13">
        <f aca="true" t="shared" si="28" ref="D450:O450">D425+D438+D448</f>
        <v>66.132</v>
      </c>
      <c r="E450" s="13">
        <f t="shared" si="28"/>
        <v>49.874</v>
      </c>
      <c r="F450" s="13">
        <f t="shared" si="28"/>
        <v>311.41</v>
      </c>
      <c r="G450" s="13">
        <f t="shared" si="28"/>
        <v>1952.3</v>
      </c>
      <c r="H450" s="13">
        <f t="shared" si="28"/>
        <v>0.931</v>
      </c>
      <c r="I450" s="13">
        <f t="shared" si="28"/>
        <v>33.641999999999996</v>
      </c>
      <c r="J450" s="13">
        <f t="shared" si="28"/>
        <v>0.33699999999999997</v>
      </c>
      <c r="K450" s="13">
        <f t="shared" si="28"/>
        <v>0.5950000000000001</v>
      </c>
      <c r="L450" s="13">
        <f t="shared" si="28"/>
        <v>370.2</v>
      </c>
      <c r="M450" s="13">
        <f t="shared" si="28"/>
        <v>924.742</v>
      </c>
      <c r="N450" s="13">
        <f t="shared" si="28"/>
        <v>605.47</v>
      </c>
      <c r="O450" s="13">
        <f t="shared" si="28"/>
        <v>11.007</v>
      </c>
      <c r="P450" s="25"/>
      <c r="Q450" s="25"/>
      <c r="R450" s="38"/>
    </row>
    <row r="451" spans="1:18" ht="18.75">
      <c r="A451" s="15"/>
      <c r="B451" s="15"/>
      <c r="C451" s="15"/>
      <c r="D451" s="15"/>
      <c r="F451" s="15"/>
      <c r="G451" s="15"/>
      <c r="H451" s="15"/>
      <c r="I451" s="15"/>
      <c r="J451" s="15"/>
      <c r="K451" s="15"/>
      <c r="L451" s="15"/>
      <c r="M451" s="15"/>
      <c r="N451" s="15"/>
      <c r="O451" s="48"/>
      <c r="P451" s="25"/>
      <c r="Q451" s="25"/>
      <c r="R451" s="26"/>
    </row>
    <row r="452" spans="1:18" ht="18.75">
      <c r="A452" s="2"/>
      <c r="O452" s="15"/>
      <c r="P452" s="25"/>
      <c r="Q452" s="25"/>
      <c r="R452" s="38"/>
    </row>
    <row r="453" spans="1:18" ht="18.75">
      <c r="A453" s="3" t="s">
        <v>110</v>
      </c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25"/>
      <c r="Q453" s="38"/>
      <c r="R453" s="36"/>
    </row>
    <row r="454" spans="16:18" ht="18.75">
      <c r="P454" s="38"/>
      <c r="Q454" s="26"/>
      <c r="R454" s="36"/>
    </row>
    <row r="455" spans="16:18" ht="18.75">
      <c r="P455" s="26"/>
      <c r="Q455" s="38"/>
      <c r="R455" s="36"/>
    </row>
    <row r="456" spans="16:18" ht="18.75">
      <c r="P456" s="38"/>
      <c r="Q456" s="36"/>
      <c r="R456" s="36"/>
    </row>
    <row r="457" spans="16:17" ht="16.5">
      <c r="P457" s="36"/>
      <c r="Q457" s="36"/>
    </row>
    <row r="458" spans="16:17" ht="16.5">
      <c r="P458" s="39"/>
      <c r="Q458" s="25"/>
    </row>
    <row r="459" spans="16:17" ht="12.75">
      <c r="P459" s="25"/>
      <c r="Q459" s="25"/>
    </row>
    <row r="460" spans="16:17" ht="16.5">
      <c r="P460" s="36"/>
      <c r="Q460" s="25"/>
    </row>
    <row r="461" spans="16:17" ht="16.5">
      <c r="P461" s="36"/>
      <c r="Q461" s="25"/>
    </row>
    <row r="462" spans="16:17" ht="16.5">
      <c r="P462" s="36"/>
      <c r="Q462" s="25"/>
    </row>
    <row r="463" spans="16:17" ht="16.5">
      <c r="P463" s="36"/>
      <c r="Q463" s="25"/>
    </row>
    <row r="464" spans="16:17" ht="16.5">
      <c r="P464" s="36"/>
      <c r="Q464" s="25"/>
    </row>
    <row r="465" spans="16:17" ht="16.5">
      <c r="P465" s="36"/>
      <c r="Q465" s="25"/>
    </row>
    <row r="466" spans="16:17" ht="16.5">
      <c r="P466" s="36"/>
      <c r="Q466" s="25"/>
    </row>
    <row r="467" spans="16:17" ht="16.5">
      <c r="P467" s="36"/>
      <c r="Q467" s="25"/>
    </row>
    <row r="468" spans="16:17" ht="16.5">
      <c r="P468" s="36"/>
      <c r="Q468" s="25"/>
    </row>
    <row r="469" spans="16:17" ht="16.5">
      <c r="P469" s="36"/>
      <c r="Q469" s="25"/>
    </row>
    <row r="470" spans="16:17" ht="16.5">
      <c r="P470" s="36"/>
      <c r="Q470" s="25"/>
    </row>
    <row r="471" spans="16:17" ht="16.5">
      <c r="P471" s="39"/>
      <c r="Q471" s="25"/>
    </row>
    <row r="472" spans="16:17" ht="16.5">
      <c r="P472" s="36"/>
      <c r="Q472" s="25"/>
    </row>
    <row r="473" spans="16:17" ht="16.5">
      <c r="P473" s="36"/>
      <c r="Q473" s="25"/>
    </row>
    <row r="474" spans="1:17" ht="18.75">
      <c r="A474" s="9" t="s">
        <v>22</v>
      </c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36"/>
      <c r="Q474" s="25"/>
    </row>
    <row r="475" spans="1:17" ht="18.75">
      <c r="A475" s="9" t="s">
        <v>111</v>
      </c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36"/>
      <c r="Q475" s="25"/>
    </row>
    <row r="476" spans="1:17" ht="18.75">
      <c r="A476" s="10" t="s">
        <v>76</v>
      </c>
      <c r="B476" s="11" t="s">
        <v>77</v>
      </c>
      <c r="C476" s="14" t="s">
        <v>36</v>
      </c>
      <c r="D476" s="11">
        <v>17.1</v>
      </c>
      <c r="E476" s="11">
        <v>6.1</v>
      </c>
      <c r="F476" s="11">
        <v>75.4</v>
      </c>
      <c r="G476" s="11">
        <v>425</v>
      </c>
      <c r="H476" s="11">
        <v>0.4</v>
      </c>
      <c r="I476" s="11">
        <v>0</v>
      </c>
      <c r="J476" s="11">
        <v>0.03</v>
      </c>
      <c r="K476" s="11">
        <v>0.2</v>
      </c>
      <c r="L476" s="11">
        <v>26.1</v>
      </c>
      <c r="M476" s="11">
        <v>376</v>
      </c>
      <c r="N476" s="11">
        <v>252.3</v>
      </c>
      <c r="O476" s="11">
        <v>8.4</v>
      </c>
      <c r="P476" s="36"/>
      <c r="Q476" s="25"/>
    </row>
    <row r="477" spans="1:17" ht="18.75">
      <c r="A477" s="10" t="s">
        <v>181</v>
      </c>
      <c r="B477" s="11" t="s">
        <v>182</v>
      </c>
      <c r="C477" s="14" t="s">
        <v>195</v>
      </c>
      <c r="D477" s="11">
        <v>19.4</v>
      </c>
      <c r="E477" s="11">
        <v>15.6</v>
      </c>
      <c r="F477" s="11">
        <v>0.4</v>
      </c>
      <c r="G477" s="11">
        <v>220</v>
      </c>
      <c r="H477" s="11">
        <v>0.07</v>
      </c>
      <c r="I477" s="11">
        <v>0.8</v>
      </c>
      <c r="J477" s="11">
        <v>0.02</v>
      </c>
      <c r="K477" s="11">
        <v>0.13</v>
      </c>
      <c r="L477" s="11">
        <v>13.6</v>
      </c>
      <c r="M477" s="11">
        <v>153</v>
      </c>
      <c r="N477" s="11">
        <v>18.2</v>
      </c>
      <c r="O477" s="11">
        <v>1.2</v>
      </c>
      <c r="P477" s="36"/>
      <c r="Q477" s="25"/>
    </row>
    <row r="478" spans="1:17" ht="18.75">
      <c r="A478" s="10" t="s">
        <v>96</v>
      </c>
      <c r="B478" s="11" t="s">
        <v>88</v>
      </c>
      <c r="C478" s="14" t="s">
        <v>39</v>
      </c>
      <c r="D478" s="11">
        <v>1.92</v>
      </c>
      <c r="E478" s="11">
        <v>1.43</v>
      </c>
      <c r="F478" s="11">
        <v>17.4</v>
      </c>
      <c r="G478" s="11">
        <v>90.16</v>
      </c>
      <c r="H478" s="11">
        <v>0.016</v>
      </c>
      <c r="I478" s="11">
        <v>0.26</v>
      </c>
      <c r="J478" s="11">
        <v>0.007</v>
      </c>
      <c r="K478" s="11">
        <v>0.064</v>
      </c>
      <c r="L478" s="11">
        <v>56.07</v>
      </c>
      <c r="M478" s="11">
        <v>53.4</v>
      </c>
      <c r="N478" s="11">
        <v>15.3</v>
      </c>
      <c r="O478" s="11">
        <v>0.6</v>
      </c>
      <c r="P478" s="36"/>
      <c r="Q478" s="25"/>
    </row>
    <row r="479" spans="1:17" ht="18.75">
      <c r="A479" s="10" t="s">
        <v>167</v>
      </c>
      <c r="B479" s="11"/>
      <c r="C479" s="14" t="s">
        <v>151</v>
      </c>
      <c r="D479" s="11">
        <v>2</v>
      </c>
      <c r="E479" s="11">
        <v>0.3</v>
      </c>
      <c r="F479" s="11">
        <v>12.1</v>
      </c>
      <c r="G479" s="11">
        <v>59</v>
      </c>
      <c r="H479" s="11">
        <v>0.04</v>
      </c>
      <c r="I479" s="11">
        <v>0</v>
      </c>
      <c r="J479" s="11">
        <v>0</v>
      </c>
      <c r="K479" s="11">
        <v>0.015</v>
      </c>
      <c r="L479" s="11">
        <v>5.75</v>
      </c>
      <c r="M479" s="11">
        <v>21.8</v>
      </c>
      <c r="N479" s="11">
        <v>8.25</v>
      </c>
      <c r="O479" s="11">
        <v>0.5</v>
      </c>
      <c r="P479" s="36"/>
      <c r="Q479" s="25"/>
    </row>
    <row r="480" spans="1:17" ht="18.75">
      <c r="A480" s="10"/>
      <c r="B480" s="11"/>
      <c r="C480" s="14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39"/>
      <c r="Q480" s="25"/>
    </row>
    <row r="481" spans="1:17" ht="18.75">
      <c r="A481" s="12" t="s">
        <v>67</v>
      </c>
      <c r="B481" s="11"/>
      <c r="C481" s="14"/>
      <c r="D481" s="13">
        <f>SUM(D476:D479)</f>
        <v>40.42</v>
      </c>
      <c r="E481" s="13">
        <f>SUM(E476:E479)</f>
        <v>23.43</v>
      </c>
      <c r="F481" s="13">
        <f>SUM(F476:F479)</f>
        <v>105.30000000000001</v>
      </c>
      <c r="G481" s="13">
        <f>SUM(G476:G479)</f>
        <v>794.16</v>
      </c>
      <c r="H481" s="13">
        <f>SUM(H476:H479)</f>
        <v>0.526</v>
      </c>
      <c r="I481" s="13">
        <f>SUM(I476:I479)</f>
        <v>1.06</v>
      </c>
      <c r="J481" s="13">
        <f>SUM(J476:J479)</f>
        <v>0.057</v>
      </c>
      <c r="K481" s="13">
        <f>SUM(K476:K479)</f>
        <v>0.40900000000000003</v>
      </c>
      <c r="L481" s="13">
        <f>SUM(L476:L479)</f>
        <v>101.52000000000001</v>
      </c>
      <c r="M481" s="13">
        <f>SUM(M476:M479)</f>
        <v>604.1999999999999</v>
      </c>
      <c r="N481" s="13">
        <f>SUM(N476:N479)</f>
        <v>294.05</v>
      </c>
      <c r="O481" s="13">
        <f>SUM(O476:O479)</f>
        <v>10.7</v>
      </c>
      <c r="P481" s="39"/>
      <c r="Q481" s="25"/>
    </row>
    <row r="482" spans="1:17" ht="18.75">
      <c r="A482" s="10"/>
      <c r="B482" s="11"/>
      <c r="C482" s="14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39"/>
      <c r="Q482" s="25"/>
    </row>
    <row r="483" spans="1:17" ht="18.75">
      <c r="A483" s="10"/>
      <c r="B483" s="11"/>
      <c r="C483" s="14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48"/>
      <c r="Q483" s="25"/>
    </row>
    <row r="484" spans="1:15" ht="18.75">
      <c r="A484" s="9" t="s">
        <v>30</v>
      </c>
      <c r="B484" s="11"/>
      <c r="C484" s="14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1:15" ht="18.75">
      <c r="A485" s="9" t="s">
        <v>111</v>
      </c>
      <c r="B485" s="11"/>
      <c r="C485" s="14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1:15" ht="18.75">
      <c r="A486" s="10" t="s">
        <v>183</v>
      </c>
      <c r="B486" s="11"/>
      <c r="C486" s="14" t="s">
        <v>178</v>
      </c>
      <c r="D486" s="11">
        <v>0.2</v>
      </c>
      <c r="E486" s="11">
        <v>0</v>
      </c>
      <c r="F486" s="11">
        <v>1.3</v>
      </c>
      <c r="G486" s="11">
        <v>4.9</v>
      </c>
      <c r="H486" s="11">
        <v>0.014</v>
      </c>
      <c r="I486" s="11">
        <v>7</v>
      </c>
      <c r="J486" s="11">
        <v>0.029</v>
      </c>
      <c r="K486" s="11">
        <v>0.01</v>
      </c>
      <c r="L486" s="11">
        <v>2.8</v>
      </c>
      <c r="M486" s="11">
        <v>12.3</v>
      </c>
      <c r="N486" s="11">
        <v>0</v>
      </c>
      <c r="O486" s="11">
        <v>0.175</v>
      </c>
    </row>
    <row r="487" spans="1:16" ht="18.75">
      <c r="A487" s="10" t="s">
        <v>112</v>
      </c>
      <c r="B487" s="11" t="s">
        <v>113</v>
      </c>
      <c r="C487" s="14" t="s">
        <v>33</v>
      </c>
      <c r="D487" s="11">
        <v>2.04</v>
      </c>
      <c r="E487" s="11">
        <v>3.5</v>
      </c>
      <c r="F487" s="11">
        <v>10.9</v>
      </c>
      <c r="G487" s="11">
        <v>83.1</v>
      </c>
      <c r="H487" s="11">
        <v>0.08</v>
      </c>
      <c r="I487" s="11">
        <v>11.8</v>
      </c>
      <c r="J487" s="11">
        <v>0.142</v>
      </c>
      <c r="K487" s="11">
        <v>0.04</v>
      </c>
      <c r="L487" s="11">
        <v>27.8</v>
      </c>
      <c r="M487" s="11">
        <v>52.2</v>
      </c>
      <c r="N487" s="11">
        <v>20.8</v>
      </c>
      <c r="O487" s="11">
        <v>0.8</v>
      </c>
      <c r="P487" s="15"/>
    </row>
    <row r="488" spans="1:15" ht="18.75">
      <c r="A488" s="10" t="s">
        <v>114</v>
      </c>
      <c r="B488" s="11" t="s">
        <v>115</v>
      </c>
      <c r="C488" s="14" t="s">
        <v>47</v>
      </c>
      <c r="D488" s="11">
        <v>10.06</v>
      </c>
      <c r="E488" s="11">
        <v>6.8</v>
      </c>
      <c r="F488" s="11">
        <v>13.07</v>
      </c>
      <c r="G488" s="11">
        <v>154.08</v>
      </c>
      <c r="H488" s="11">
        <v>0.118</v>
      </c>
      <c r="I488" s="11">
        <v>0.2</v>
      </c>
      <c r="J488" s="11">
        <v>0.006</v>
      </c>
      <c r="K488" s="11">
        <v>0.1</v>
      </c>
      <c r="L488" s="11">
        <v>55.2</v>
      </c>
      <c r="M488" s="11">
        <v>132.8</v>
      </c>
      <c r="N488" s="11">
        <v>29.7</v>
      </c>
      <c r="O488" s="11">
        <v>0.8</v>
      </c>
    </row>
    <row r="489" spans="1:18" ht="18.75">
      <c r="A489" s="10" t="s">
        <v>86</v>
      </c>
      <c r="B489" s="11" t="s">
        <v>87</v>
      </c>
      <c r="C489" s="14" t="s">
        <v>36</v>
      </c>
      <c r="D489" s="11">
        <v>3.11</v>
      </c>
      <c r="E489" s="11">
        <v>4.4</v>
      </c>
      <c r="F489" s="11">
        <v>20.05</v>
      </c>
      <c r="G489" s="11">
        <v>132.1</v>
      </c>
      <c r="H489" s="11">
        <v>0.12</v>
      </c>
      <c r="I489" s="11">
        <v>10.4</v>
      </c>
      <c r="J489" s="11">
        <v>0.019</v>
      </c>
      <c r="K489" s="11">
        <v>0.105</v>
      </c>
      <c r="L489" s="11">
        <v>40.3</v>
      </c>
      <c r="M489" s="11">
        <v>85.1</v>
      </c>
      <c r="N489" s="11">
        <v>28.7</v>
      </c>
      <c r="O489" s="11">
        <v>1.05</v>
      </c>
      <c r="P489" s="4"/>
      <c r="Q489" s="4"/>
      <c r="R489" s="4"/>
    </row>
    <row r="490" spans="1:15" ht="18.75">
      <c r="A490" s="10" t="s">
        <v>65</v>
      </c>
      <c r="B490" s="11" t="s">
        <v>66</v>
      </c>
      <c r="C490" s="14" t="s">
        <v>39</v>
      </c>
      <c r="D490" s="11">
        <v>0.27</v>
      </c>
      <c r="E490" s="11">
        <v>0.12</v>
      </c>
      <c r="F490" s="11">
        <v>16.9</v>
      </c>
      <c r="G490" s="11">
        <v>69.9</v>
      </c>
      <c r="H490" s="11">
        <v>0.007</v>
      </c>
      <c r="I490" s="11">
        <v>24</v>
      </c>
      <c r="J490" s="11">
        <v>0.003</v>
      </c>
      <c r="K490" s="11">
        <v>0.01</v>
      </c>
      <c r="L490" s="11">
        <v>9.95</v>
      </c>
      <c r="M490" s="11">
        <v>8.6</v>
      </c>
      <c r="N490" s="11">
        <v>8.1</v>
      </c>
      <c r="O490" s="11">
        <v>0.4</v>
      </c>
    </row>
    <row r="491" spans="1:15" ht="18.75">
      <c r="A491" s="10" t="s">
        <v>40</v>
      </c>
      <c r="B491" s="11"/>
      <c r="C491" s="14" t="s">
        <v>127</v>
      </c>
      <c r="D491" s="11">
        <v>2.7</v>
      </c>
      <c r="E491" s="11">
        <v>0.4</v>
      </c>
      <c r="F491" s="11">
        <v>17.2</v>
      </c>
      <c r="G491" s="11">
        <v>83.6</v>
      </c>
      <c r="H491" s="11">
        <v>0.036</v>
      </c>
      <c r="I491" s="11">
        <v>0</v>
      </c>
      <c r="J491" s="11">
        <v>0</v>
      </c>
      <c r="K491" s="11">
        <v>0.012</v>
      </c>
      <c r="L491" s="11">
        <v>7.2</v>
      </c>
      <c r="M491" s="11">
        <v>36.8</v>
      </c>
      <c r="N491" s="11">
        <v>8</v>
      </c>
      <c r="O491" s="11">
        <v>1.16</v>
      </c>
    </row>
    <row r="492" spans="1:15" ht="18.75">
      <c r="A492" s="10" t="s">
        <v>89</v>
      </c>
      <c r="B492" s="11"/>
      <c r="C492" s="14" t="s">
        <v>131</v>
      </c>
      <c r="D492" s="11">
        <v>5</v>
      </c>
      <c r="E492" s="11">
        <v>5.4</v>
      </c>
      <c r="F492" s="11">
        <v>32.7</v>
      </c>
      <c r="G492" s="11">
        <v>199</v>
      </c>
      <c r="H492" s="11">
        <v>0.03</v>
      </c>
      <c r="I492" s="29">
        <v>0</v>
      </c>
      <c r="J492" s="11">
        <v>0.01</v>
      </c>
      <c r="K492" s="11">
        <v>0.01</v>
      </c>
      <c r="L492" s="11">
        <v>0</v>
      </c>
      <c r="M492" s="11">
        <v>0</v>
      </c>
      <c r="N492" s="11">
        <v>0</v>
      </c>
      <c r="O492" s="11">
        <v>0</v>
      </c>
    </row>
    <row r="493" spans="1:15" ht="18.75">
      <c r="A493" s="10"/>
      <c r="B493" s="11"/>
      <c r="C493" s="14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1:15" ht="18.75">
      <c r="A494" s="12" t="s">
        <v>67</v>
      </c>
      <c r="B494" s="11"/>
      <c r="C494" s="14"/>
      <c r="D494" s="13">
        <f aca="true" t="shared" si="29" ref="D494:O494">SUM(D486:D493)</f>
        <v>23.38</v>
      </c>
      <c r="E494" s="13">
        <f t="shared" si="29"/>
        <v>20.62</v>
      </c>
      <c r="F494" s="13">
        <f t="shared" si="29"/>
        <v>112.12</v>
      </c>
      <c r="G494" s="13">
        <f t="shared" si="29"/>
        <v>726.6800000000001</v>
      </c>
      <c r="H494" s="13">
        <f t="shared" si="29"/>
        <v>0.4049999999999999</v>
      </c>
      <c r="I494" s="13">
        <f t="shared" si="29"/>
        <v>53.4</v>
      </c>
      <c r="J494" s="13">
        <f t="shared" si="29"/>
        <v>0.209</v>
      </c>
      <c r="K494" s="13">
        <f t="shared" si="29"/>
        <v>0.28700000000000003</v>
      </c>
      <c r="L494" s="13">
        <f t="shared" si="29"/>
        <v>143.25</v>
      </c>
      <c r="M494" s="13">
        <f t="shared" si="29"/>
        <v>327.8</v>
      </c>
      <c r="N494" s="13">
        <f t="shared" si="29"/>
        <v>95.3</v>
      </c>
      <c r="O494" s="13">
        <f t="shared" si="29"/>
        <v>4.385</v>
      </c>
    </row>
    <row r="495" spans="1:15" ht="18.75">
      <c r="A495" s="12"/>
      <c r="B495" s="11"/>
      <c r="C495" s="14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8.75">
      <c r="A496" s="12"/>
      <c r="B496" s="11"/>
      <c r="C496" s="14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8.75">
      <c r="A497" s="12"/>
      <c r="B497" s="11"/>
      <c r="C497" s="14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8.75">
      <c r="A498" s="12"/>
      <c r="B498" s="11"/>
      <c r="C498" s="14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8.75">
      <c r="A499" s="12"/>
      <c r="B499" s="11"/>
      <c r="C499" s="14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8.75">
      <c r="A500" s="12"/>
      <c r="B500" s="11"/>
      <c r="C500" s="14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ht="18.75">
      <c r="A501" s="12"/>
      <c r="B501" s="11"/>
      <c r="C501" s="14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1:15" ht="18.75">
      <c r="A502" s="9" t="s">
        <v>41</v>
      </c>
      <c r="B502" s="11"/>
      <c r="C502" s="14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1:15" ht="18.75">
      <c r="A503" s="9" t="s">
        <v>111</v>
      </c>
      <c r="B503" s="11"/>
      <c r="C503" s="14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ht="37.5">
      <c r="A504" s="10" t="s">
        <v>168</v>
      </c>
      <c r="B504" s="11" t="s">
        <v>169</v>
      </c>
      <c r="C504" s="14" t="s">
        <v>170</v>
      </c>
      <c r="D504" s="11">
        <v>14.4</v>
      </c>
      <c r="E504" s="11">
        <v>8.2</v>
      </c>
      <c r="F504" s="11">
        <v>25.8</v>
      </c>
      <c r="G504" s="11">
        <v>234.2</v>
      </c>
      <c r="H504" s="11">
        <v>0.04</v>
      </c>
      <c r="I504" s="11">
        <v>0.17</v>
      </c>
      <c r="J504" s="11">
        <v>0.04</v>
      </c>
      <c r="K504" s="11">
        <v>0.2</v>
      </c>
      <c r="L504" s="11">
        <v>122.6</v>
      </c>
      <c r="M504" s="11">
        <v>164.1</v>
      </c>
      <c r="N504" s="11">
        <v>17.8</v>
      </c>
      <c r="O504" s="11">
        <v>0.6</v>
      </c>
    </row>
    <row r="505" spans="1:15" ht="18.75">
      <c r="A505" s="10" t="s">
        <v>141</v>
      </c>
      <c r="B505" s="11" t="s">
        <v>27</v>
      </c>
      <c r="C505" s="11" t="s">
        <v>28</v>
      </c>
      <c r="D505" s="11">
        <v>0.14</v>
      </c>
      <c r="E505" s="11">
        <v>0.034</v>
      </c>
      <c r="F505" s="11">
        <v>15.02</v>
      </c>
      <c r="G505" s="11">
        <v>61</v>
      </c>
      <c r="H505" s="11">
        <v>0</v>
      </c>
      <c r="I505" s="11">
        <v>0.03</v>
      </c>
      <c r="J505" s="11">
        <v>0</v>
      </c>
      <c r="K505" s="11">
        <v>0</v>
      </c>
      <c r="L505" s="11">
        <v>3.7</v>
      </c>
      <c r="M505" s="11">
        <v>5.4</v>
      </c>
      <c r="N505" s="11">
        <v>2.9</v>
      </c>
      <c r="O505" s="11">
        <v>0.6</v>
      </c>
    </row>
    <row r="506" spans="1:15" ht="18.75">
      <c r="A506" s="10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1:15" ht="18.75">
      <c r="A507" s="17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ht="18.75">
      <c r="A508" s="12" t="s">
        <v>67</v>
      </c>
      <c r="B508" s="13"/>
      <c r="C508" s="13"/>
      <c r="D508" s="13">
        <f aca="true" t="shared" si="30" ref="D508:O508">SUM(D504:D507)</f>
        <v>14.540000000000001</v>
      </c>
      <c r="E508" s="13">
        <f t="shared" si="30"/>
        <v>8.234</v>
      </c>
      <c r="F508" s="13">
        <f t="shared" si="30"/>
        <v>40.82</v>
      </c>
      <c r="G508" s="13">
        <f t="shared" si="30"/>
        <v>295.2</v>
      </c>
      <c r="H508" s="13">
        <f t="shared" si="30"/>
        <v>0.04</v>
      </c>
      <c r="I508" s="13">
        <f t="shared" si="30"/>
        <v>0.2</v>
      </c>
      <c r="J508" s="13">
        <f t="shared" si="30"/>
        <v>0.04</v>
      </c>
      <c r="K508" s="13">
        <f t="shared" si="30"/>
        <v>0.2</v>
      </c>
      <c r="L508" s="13">
        <f t="shared" si="30"/>
        <v>126.3</v>
      </c>
      <c r="M508" s="13">
        <f t="shared" si="30"/>
        <v>169.5</v>
      </c>
      <c r="N508" s="13">
        <f t="shared" si="30"/>
        <v>20.7</v>
      </c>
      <c r="O508" s="13">
        <f t="shared" si="30"/>
        <v>1.2</v>
      </c>
    </row>
    <row r="509" spans="1:15" ht="18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8.75">
      <c r="A510" s="12" t="s">
        <v>44</v>
      </c>
      <c r="B510" s="13"/>
      <c r="C510" s="13"/>
      <c r="D510" s="13">
        <f aca="true" t="shared" si="31" ref="D510:O510">D481+D494+D508</f>
        <v>78.34</v>
      </c>
      <c r="E510" s="13">
        <f t="shared" si="31"/>
        <v>52.284</v>
      </c>
      <c r="F510" s="13">
        <f t="shared" si="31"/>
        <v>258.24</v>
      </c>
      <c r="G510" s="13">
        <f t="shared" si="31"/>
        <v>1816.0400000000002</v>
      </c>
      <c r="H510" s="13">
        <f t="shared" si="31"/>
        <v>0.971</v>
      </c>
      <c r="I510" s="13">
        <f t="shared" si="31"/>
        <v>54.660000000000004</v>
      </c>
      <c r="J510" s="13">
        <f t="shared" si="31"/>
        <v>0.306</v>
      </c>
      <c r="K510" s="13">
        <f t="shared" si="31"/>
        <v>0.8960000000000001</v>
      </c>
      <c r="L510" s="13">
        <f t="shared" si="31"/>
        <v>371.07</v>
      </c>
      <c r="M510" s="13">
        <f t="shared" si="31"/>
        <v>1101.5</v>
      </c>
      <c r="N510" s="13">
        <f t="shared" si="31"/>
        <v>410.05</v>
      </c>
      <c r="O510" s="13">
        <f t="shared" si="31"/>
        <v>16.285</v>
      </c>
    </row>
    <row r="511" ht="18.75">
      <c r="A511" s="16"/>
    </row>
    <row r="512" spans="1:15" ht="12.75">
      <c r="A512" s="3" t="s">
        <v>70</v>
      </c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40" spans="1:15" ht="18.75">
      <c r="A540" s="5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2"/>
      <c r="O540" s="10"/>
    </row>
    <row r="541" spans="1:15" ht="18.75">
      <c r="A541" s="9" t="s">
        <v>22</v>
      </c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0"/>
      <c r="O541" s="11"/>
    </row>
    <row r="542" spans="1:15" ht="18.75">
      <c r="A542" s="9" t="s">
        <v>118</v>
      </c>
      <c r="B542" s="12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1"/>
      <c r="O542" s="11"/>
    </row>
    <row r="543" spans="1:15" ht="37.5">
      <c r="A543" s="10" t="s">
        <v>119</v>
      </c>
      <c r="B543" s="11" t="s">
        <v>120</v>
      </c>
      <c r="C543" s="14" t="s">
        <v>186</v>
      </c>
      <c r="D543" s="18">
        <v>14.3</v>
      </c>
      <c r="E543" s="11">
        <v>6.9</v>
      </c>
      <c r="F543" s="11">
        <v>75</v>
      </c>
      <c r="G543" s="11">
        <v>419.3</v>
      </c>
      <c r="H543" s="11">
        <v>0.15</v>
      </c>
      <c r="I543" s="18">
        <v>0.03</v>
      </c>
      <c r="J543" s="11">
        <v>0.028</v>
      </c>
      <c r="K543" s="11">
        <v>0.04</v>
      </c>
      <c r="L543" s="11">
        <v>101.2</v>
      </c>
      <c r="M543" s="11">
        <v>133</v>
      </c>
      <c r="N543" s="11">
        <v>19.5</v>
      </c>
      <c r="O543" s="11">
        <v>1.7</v>
      </c>
    </row>
    <row r="544" spans="1:15" ht="18.75">
      <c r="A544" s="10" t="s">
        <v>83</v>
      </c>
      <c r="B544" s="11"/>
      <c r="C544" s="14" t="s">
        <v>131</v>
      </c>
      <c r="D544" s="11">
        <v>0.3</v>
      </c>
      <c r="E544" s="11">
        <v>0.2</v>
      </c>
      <c r="F544" s="11">
        <v>11.4</v>
      </c>
      <c r="G544" s="11">
        <v>52</v>
      </c>
      <c r="H544" s="11">
        <v>0.02</v>
      </c>
      <c r="I544" s="11">
        <v>4.6</v>
      </c>
      <c r="J544" s="11">
        <v>0</v>
      </c>
      <c r="K544" s="11">
        <v>0.03</v>
      </c>
      <c r="L544" s="11">
        <v>6</v>
      </c>
      <c r="M544" s="11">
        <v>11</v>
      </c>
      <c r="N544" s="11">
        <v>5</v>
      </c>
      <c r="O544" s="11">
        <v>0.12</v>
      </c>
    </row>
    <row r="545" spans="1:15" ht="18.75">
      <c r="A545" s="10" t="s">
        <v>40</v>
      </c>
      <c r="B545" s="11"/>
      <c r="C545" s="14" t="s">
        <v>127</v>
      </c>
      <c r="D545" s="11">
        <v>2.7</v>
      </c>
      <c r="E545" s="11">
        <v>0.4</v>
      </c>
      <c r="F545" s="11">
        <v>17.2</v>
      </c>
      <c r="G545" s="11">
        <v>83.6</v>
      </c>
      <c r="H545" s="11">
        <v>0.036</v>
      </c>
      <c r="I545" s="11">
        <v>0</v>
      </c>
      <c r="J545" s="11">
        <v>0</v>
      </c>
      <c r="K545" s="11">
        <v>0.012</v>
      </c>
      <c r="L545" s="11">
        <v>7.2</v>
      </c>
      <c r="M545" s="11">
        <v>36.8</v>
      </c>
      <c r="N545" s="11">
        <v>8</v>
      </c>
      <c r="O545" s="11">
        <v>1.16</v>
      </c>
    </row>
    <row r="546" spans="1:15" ht="18.75">
      <c r="A546" s="10" t="s">
        <v>42</v>
      </c>
      <c r="B546" s="11" t="s">
        <v>43</v>
      </c>
      <c r="C546" s="14" t="s">
        <v>39</v>
      </c>
      <c r="D546" s="11">
        <v>3.27</v>
      </c>
      <c r="E546" s="11">
        <v>2.5</v>
      </c>
      <c r="F546" s="11">
        <v>19.6</v>
      </c>
      <c r="G546" s="11">
        <v>114.3</v>
      </c>
      <c r="H546" s="11">
        <v>0.031</v>
      </c>
      <c r="I546" s="11">
        <v>0.52</v>
      </c>
      <c r="J546" s="11">
        <v>0.013</v>
      </c>
      <c r="K546" s="11">
        <v>0.12</v>
      </c>
      <c r="L546" s="11">
        <v>108.9</v>
      </c>
      <c r="M546" s="11">
        <v>92.5</v>
      </c>
      <c r="N546" s="11">
        <v>21.4</v>
      </c>
      <c r="O546" s="11">
        <v>0.6</v>
      </c>
    </row>
    <row r="547" spans="1:15" ht="18.75">
      <c r="A547" s="10"/>
      <c r="B547" s="10"/>
      <c r="C547" s="11"/>
      <c r="D547" s="11"/>
      <c r="E547" s="11"/>
      <c r="F547" s="18"/>
      <c r="G547" s="18"/>
      <c r="H547" s="11"/>
      <c r="I547" s="11"/>
      <c r="J547" s="11"/>
      <c r="K547" s="11"/>
      <c r="L547" s="11"/>
      <c r="M547" s="13"/>
      <c r="N547" s="11"/>
      <c r="O547" s="51"/>
    </row>
    <row r="548" spans="1:18" ht="18.75">
      <c r="A548" s="12" t="s">
        <v>67</v>
      </c>
      <c r="B548" s="12"/>
      <c r="C548" s="11"/>
      <c r="D548" s="49">
        <f>SUM(D543:D547)</f>
        <v>20.57</v>
      </c>
      <c r="E548" s="13">
        <f>SUM(E543:E547)</f>
        <v>10</v>
      </c>
      <c r="F548" s="13">
        <f>SUM(F543:F547)</f>
        <v>123.20000000000002</v>
      </c>
      <c r="G548" s="13">
        <f>SUM(G543:G547)</f>
        <v>669.1999999999999</v>
      </c>
      <c r="H548" s="13">
        <f>SUM(H543:H547)</f>
        <v>0.237</v>
      </c>
      <c r="I548" s="13">
        <f>SUM(I543:I547)</f>
        <v>5.15</v>
      </c>
      <c r="J548" s="13">
        <f>SUM(J543:J547)</f>
        <v>0.041</v>
      </c>
      <c r="K548" s="13">
        <f>SUM(K543:K547)</f>
        <v>0.202</v>
      </c>
      <c r="L548" s="53">
        <f>SUM(L543:L547)</f>
        <v>223.3</v>
      </c>
      <c r="M548" s="53">
        <f>SUM(M543:M547)</f>
        <v>273.3</v>
      </c>
      <c r="N548" s="53">
        <f>SUM(N543:N547)</f>
        <v>53.9</v>
      </c>
      <c r="O548" s="53">
        <f>SUM(O543:O547)</f>
        <v>3.5799999999999996</v>
      </c>
      <c r="P548" s="4"/>
      <c r="Q548" s="4"/>
      <c r="R548" s="4"/>
    </row>
    <row r="549" spans="1:15" ht="18.75">
      <c r="A549" s="12"/>
      <c r="B549" s="12"/>
      <c r="C549" s="11"/>
      <c r="D549" s="49"/>
      <c r="E549" s="13"/>
      <c r="F549" s="13"/>
      <c r="G549" s="13"/>
      <c r="H549" s="13"/>
      <c r="I549" s="13"/>
      <c r="J549" s="13"/>
      <c r="K549" s="13"/>
      <c r="L549" s="53"/>
      <c r="M549" s="53"/>
      <c r="N549" s="53"/>
      <c r="O549" s="53"/>
    </row>
    <row r="550" spans="1:15" ht="18.75">
      <c r="A550" s="12"/>
      <c r="B550" s="12"/>
      <c r="C550" s="11"/>
      <c r="D550" s="49"/>
      <c r="E550" s="13"/>
      <c r="F550" s="13"/>
      <c r="G550" s="13"/>
      <c r="H550" s="13"/>
      <c r="I550" s="13"/>
      <c r="J550" s="13"/>
      <c r="K550" s="13"/>
      <c r="L550" s="53"/>
      <c r="M550" s="53"/>
      <c r="N550" s="53"/>
      <c r="O550" s="53"/>
    </row>
    <row r="551" spans="1:15" ht="18.75">
      <c r="A551" s="9" t="s">
        <v>30</v>
      </c>
      <c r="B551" s="11"/>
      <c r="C551" s="11"/>
      <c r="D551" s="11"/>
      <c r="E551" s="18"/>
      <c r="F551" s="18"/>
      <c r="G551" s="11"/>
      <c r="H551" s="11"/>
      <c r="I551" s="11"/>
      <c r="J551" s="11"/>
      <c r="K551" s="11"/>
      <c r="L551" s="11"/>
      <c r="M551" s="11"/>
      <c r="N551" s="11"/>
      <c r="O551" s="22"/>
    </row>
    <row r="552" spans="1:15" ht="18.75">
      <c r="A552" s="9" t="s">
        <v>118</v>
      </c>
      <c r="B552" s="11"/>
      <c r="C552" s="11"/>
      <c r="D552" s="11"/>
      <c r="E552" s="18"/>
      <c r="F552" s="18"/>
      <c r="G552" s="11"/>
      <c r="H552" s="11"/>
      <c r="I552" s="11"/>
      <c r="J552" s="11"/>
      <c r="K552" s="11"/>
      <c r="L552" s="11"/>
      <c r="M552" s="11"/>
      <c r="N552" s="54"/>
      <c r="O552" s="22"/>
    </row>
    <row r="553" spans="1:15" ht="18.75">
      <c r="A553" s="10" t="s">
        <v>145</v>
      </c>
      <c r="B553" s="11" t="s">
        <v>56</v>
      </c>
      <c r="C553" s="14" t="s">
        <v>129</v>
      </c>
      <c r="D553" s="11">
        <v>0.74</v>
      </c>
      <c r="E553" s="11">
        <v>2.95</v>
      </c>
      <c r="F553" s="11">
        <v>4.2</v>
      </c>
      <c r="G553" s="11">
        <v>46.5</v>
      </c>
      <c r="H553" s="11">
        <v>0.007</v>
      </c>
      <c r="I553" s="11">
        <v>2.12</v>
      </c>
      <c r="J553" s="11">
        <v>0.006</v>
      </c>
      <c r="K553" s="11">
        <v>0.017</v>
      </c>
      <c r="L553" s="11">
        <v>17.3</v>
      </c>
      <c r="M553" s="11">
        <v>19.9</v>
      </c>
      <c r="N553" s="11">
        <v>10.14</v>
      </c>
      <c r="O553" s="11">
        <v>0.6</v>
      </c>
    </row>
    <row r="554" spans="1:15" ht="37.5">
      <c r="A554" s="10" t="s">
        <v>121</v>
      </c>
      <c r="B554" s="11" t="s">
        <v>122</v>
      </c>
      <c r="C554" s="14" t="s">
        <v>123</v>
      </c>
      <c r="D554" s="11">
        <v>5.5</v>
      </c>
      <c r="E554" s="11">
        <v>7.8</v>
      </c>
      <c r="F554" s="11">
        <v>17.03</v>
      </c>
      <c r="G554" s="11">
        <v>160.4</v>
      </c>
      <c r="H554" s="11">
        <v>0.2</v>
      </c>
      <c r="I554" s="11">
        <v>9.2</v>
      </c>
      <c r="J554" s="11">
        <v>0.14</v>
      </c>
      <c r="K554" s="11">
        <v>0.09</v>
      </c>
      <c r="L554" s="11">
        <v>24.05</v>
      </c>
      <c r="M554" s="44">
        <v>105.6</v>
      </c>
      <c r="N554" s="44">
        <v>26.9</v>
      </c>
      <c r="O554" s="44">
        <v>1.5</v>
      </c>
    </row>
    <row r="555" spans="1:15" ht="18.75">
      <c r="A555" s="10" t="s">
        <v>124</v>
      </c>
      <c r="B555" s="11" t="s">
        <v>187</v>
      </c>
      <c r="C555" s="14" t="s">
        <v>47</v>
      </c>
      <c r="D555" s="11">
        <v>18.7</v>
      </c>
      <c r="E555" s="11">
        <v>19.8</v>
      </c>
      <c r="F555" s="11">
        <v>0.5</v>
      </c>
      <c r="G555" s="11">
        <v>255.6</v>
      </c>
      <c r="H555" s="11">
        <v>0.07</v>
      </c>
      <c r="I555" s="11">
        <v>0.9</v>
      </c>
      <c r="J555" s="11">
        <v>0.02</v>
      </c>
      <c r="K555" s="11">
        <v>0.13</v>
      </c>
      <c r="L555" s="11">
        <v>18.6</v>
      </c>
      <c r="M555" s="11">
        <v>150</v>
      </c>
      <c r="N555" s="11">
        <v>17.9</v>
      </c>
      <c r="O555" s="50">
        <v>1.2</v>
      </c>
    </row>
    <row r="556" spans="1:15" ht="18.75">
      <c r="A556" s="10" t="s">
        <v>63</v>
      </c>
      <c r="B556" s="11" t="s">
        <v>64</v>
      </c>
      <c r="C556" s="14" t="s">
        <v>36</v>
      </c>
      <c r="D556" s="11">
        <v>3.4</v>
      </c>
      <c r="E556" s="11">
        <v>3.8</v>
      </c>
      <c r="F556" s="11">
        <v>36.4</v>
      </c>
      <c r="G556" s="11">
        <v>194.6</v>
      </c>
      <c r="H556" s="11">
        <v>0.032</v>
      </c>
      <c r="I556" s="11">
        <v>0</v>
      </c>
      <c r="J556" s="11">
        <v>0.014</v>
      </c>
      <c r="K556" s="11">
        <v>0.005</v>
      </c>
      <c r="L556" s="11">
        <v>9.8</v>
      </c>
      <c r="M556" s="11">
        <v>72.8</v>
      </c>
      <c r="N556" s="11">
        <v>23.8</v>
      </c>
      <c r="O556" s="11">
        <v>0.5</v>
      </c>
    </row>
    <row r="557" spans="1:15" ht="18.75">
      <c r="A557" s="10" t="s">
        <v>105</v>
      </c>
      <c r="B557" s="11" t="s">
        <v>106</v>
      </c>
      <c r="C557" s="14" t="s">
        <v>39</v>
      </c>
      <c r="D557" s="11">
        <v>0</v>
      </c>
      <c r="E557" s="11">
        <v>0</v>
      </c>
      <c r="F557" s="11">
        <v>15</v>
      </c>
      <c r="G557" s="11">
        <v>59.9</v>
      </c>
      <c r="H557" s="11">
        <v>0</v>
      </c>
      <c r="I557" s="11">
        <v>0</v>
      </c>
      <c r="J557" s="11">
        <v>0</v>
      </c>
      <c r="K557" s="11">
        <v>0</v>
      </c>
      <c r="L557" s="11">
        <v>0.45</v>
      </c>
      <c r="M557" s="11">
        <v>2.6</v>
      </c>
      <c r="N557" s="11">
        <v>0</v>
      </c>
      <c r="O557" s="11">
        <v>0.05</v>
      </c>
    </row>
    <row r="558" spans="1:15" ht="18.75">
      <c r="A558" s="10" t="s">
        <v>40</v>
      </c>
      <c r="B558" s="11"/>
      <c r="C558" s="14" t="s">
        <v>127</v>
      </c>
      <c r="D558" s="11">
        <v>2.7</v>
      </c>
      <c r="E558" s="11">
        <v>0.4</v>
      </c>
      <c r="F558" s="11">
        <v>17.2</v>
      </c>
      <c r="G558" s="11">
        <v>83.6</v>
      </c>
      <c r="H558" s="11">
        <v>0.036</v>
      </c>
      <c r="I558" s="11">
        <v>0</v>
      </c>
      <c r="J558" s="11">
        <v>0</v>
      </c>
      <c r="K558" s="11">
        <v>0.012</v>
      </c>
      <c r="L558" s="11">
        <v>7.2</v>
      </c>
      <c r="M558" s="11">
        <v>36.8</v>
      </c>
      <c r="N558" s="11">
        <v>8</v>
      </c>
      <c r="O558" s="11">
        <v>1.16</v>
      </c>
    </row>
    <row r="559" spans="1:15" ht="18.75">
      <c r="A559" s="10" t="s">
        <v>89</v>
      </c>
      <c r="B559" s="11"/>
      <c r="C559" s="14" t="s">
        <v>131</v>
      </c>
      <c r="D559" s="11">
        <v>4.33</v>
      </c>
      <c r="E559" s="11">
        <v>6.2</v>
      </c>
      <c r="F559" s="11">
        <v>22.6</v>
      </c>
      <c r="G559" s="11">
        <v>213.3</v>
      </c>
      <c r="H559" s="11">
        <v>0.03</v>
      </c>
      <c r="I559" s="11">
        <v>0</v>
      </c>
      <c r="J559" s="11">
        <v>3.12</v>
      </c>
      <c r="K559" s="11">
        <v>0.36</v>
      </c>
      <c r="L559" s="11">
        <v>4.16</v>
      </c>
      <c r="M559" s="11">
        <v>21.84</v>
      </c>
      <c r="N559" s="11">
        <v>3.12</v>
      </c>
      <c r="O559" s="11">
        <v>0.31</v>
      </c>
    </row>
    <row r="560" spans="1:15" ht="18.75">
      <c r="A560" s="10"/>
      <c r="B560" s="11"/>
      <c r="C560" s="11"/>
      <c r="D560" s="11"/>
      <c r="E560" s="18"/>
      <c r="F560" s="18"/>
      <c r="G560" s="11"/>
      <c r="H560" s="11"/>
      <c r="I560" s="11"/>
      <c r="J560" s="11"/>
      <c r="K560" s="11"/>
      <c r="L560" s="11"/>
      <c r="M560" s="11"/>
      <c r="N560" s="11"/>
      <c r="O560" s="22"/>
    </row>
    <row r="561" spans="1:15" ht="18.75">
      <c r="A561" s="62" t="s">
        <v>29</v>
      </c>
      <c r="B561" s="62"/>
      <c r="C561" s="11"/>
      <c r="D561" s="49">
        <f aca="true" t="shared" si="32" ref="D561:O561">SUM(D553:D560)</f>
        <v>35.37</v>
      </c>
      <c r="E561" s="13">
        <f t="shared" si="32"/>
        <v>40.95</v>
      </c>
      <c r="F561" s="13">
        <f t="shared" si="32"/>
        <v>112.93</v>
      </c>
      <c r="G561" s="13">
        <f t="shared" si="32"/>
        <v>1013.9000000000001</v>
      </c>
      <c r="H561" s="13">
        <f t="shared" si="32"/>
        <v>0.375</v>
      </c>
      <c r="I561" s="13">
        <f t="shared" si="32"/>
        <v>12.22</v>
      </c>
      <c r="J561" s="49">
        <f t="shared" si="32"/>
        <v>3.3000000000000003</v>
      </c>
      <c r="K561" s="49">
        <f t="shared" si="32"/>
        <v>0.614</v>
      </c>
      <c r="L561" s="52">
        <f t="shared" si="32"/>
        <v>81.56</v>
      </c>
      <c r="M561" s="52">
        <f t="shared" si="32"/>
        <v>409.54</v>
      </c>
      <c r="N561" s="52">
        <f t="shared" si="32"/>
        <v>89.86</v>
      </c>
      <c r="O561" s="52">
        <f t="shared" si="32"/>
        <v>5.319999999999999</v>
      </c>
    </row>
    <row r="562" spans="1:15" ht="18.75">
      <c r="A562" s="12"/>
      <c r="B562" s="12"/>
      <c r="C562" s="11"/>
      <c r="D562" s="49"/>
      <c r="E562" s="13"/>
      <c r="F562" s="13"/>
      <c r="G562" s="13"/>
      <c r="H562" s="13"/>
      <c r="I562" s="13"/>
      <c r="J562" s="49"/>
      <c r="K562" s="49"/>
      <c r="L562" s="52"/>
      <c r="M562" s="52"/>
      <c r="N562" s="52"/>
      <c r="O562" s="52"/>
    </row>
    <row r="563" spans="1:15" ht="18.75">
      <c r="A563" s="12"/>
      <c r="B563" s="12"/>
      <c r="C563" s="11"/>
      <c r="D563" s="49"/>
      <c r="E563" s="13"/>
      <c r="F563" s="13"/>
      <c r="G563" s="13"/>
      <c r="H563" s="13"/>
      <c r="I563" s="13"/>
      <c r="J563" s="49"/>
      <c r="K563" s="49"/>
      <c r="L563" s="52"/>
      <c r="M563" s="52"/>
      <c r="N563" s="52"/>
      <c r="O563" s="52"/>
    </row>
    <row r="564" spans="1:15" ht="18.75">
      <c r="A564" s="20" t="s">
        <v>41</v>
      </c>
      <c r="B564" s="55"/>
      <c r="C564" s="11"/>
      <c r="D564" s="11"/>
      <c r="E564" s="11"/>
      <c r="F564" s="18"/>
      <c r="G564" s="18"/>
      <c r="H564" s="11"/>
      <c r="I564" s="11"/>
      <c r="J564" s="11"/>
      <c r="K564" s="11"/>
      <c r="L564" s="11"/>
      <c r="M564" s="11"/>
      <c r="N564" s="11"/>
      <c r="O564" s="11"/>
    </row>
    <row r="565" spans="1:15" ht="18.75">
      <c r="A565" s="9" t="s">
        <v>118</v>
      </c>
      <c r="B565" s="12"/>
      <c r="C565" s="11"/>
      <c r="D565" s="11"/>
      <c r="E565" s="11"/>
      <c r="F565" s="18"/>
      <c r="G565" s="18"/>
      <c r="H565" s="11"/>
      <c r="I565" s="11"/>
      <c r="J565" s="11"/>
      <c r="K565" s="11"/>
      <c r="L565" s="11"/>
      <c r="M565" s="11"/>
      <c r="N565" s="11"/>
      <c r="O565" s="11"/>
    </row>
    <row r="566" spans="1:15" ht="18.75">
      <c r="A566" s="17" t="s">
        <v>116</v>
      </c>
      <c r="B566" s="6" t="s">
        <v>38</v>
      </c>
      <c r="C566" s="11" t="s">
        <v>62</v>
      </c>
      <c r="D566" s="11">
        <v>9.8</v>
      </c>
      <c r="E566" s="11">
        <v>15.4</v>
      </c>
      <c r="F566" s="11">
        <v>28.4</v>
      </c>
      <c r="G566" s="11">
        <v>290.9</v>
      </c>
      <c r="H566" s="11">
        <v>0.15</v>
      </c>
      <c r="I566" s="11">
        <v>0.02</v>
      </c>
      <c r="J566" s="11">
        <v>0.02</v>
      </c>
      <c r="K566" s="11">
        <v>0.11</v>
      </c>
      <c r="L566" s="50">
        <v>32.6</v>
      </c>
      <c r="M566" s="50">
        <v>105</v>
      </c>
      <c r="N566" s="50">
        <v>14</v>
      </c>
      <c r="O566" s="50">
        <v>1.2</v>
      </c>
    </row>
    <row r="567" spans="1:15" ht="18.75">
      <c r="A567" s="10" t="s">
        <v>141</v>
      </c>
      <c r="B567" s="11" t="s">
        <v>27</v>
      </c>
      <c r="C567" s="11" t="s">
        <v>28</v>
      </c>
      <c r="D567" s="11">
        <v>0.14</v>
      </c>
      <c r="E567" s="11">
        <v>0.034</v>
      </c>
      <c r="F567" s="11">
        <v>15.02</v>
      </c>
      <c r="G567" s="11">
        <v>61</v>
      </c>
      <c r="H567" s="11">
        <v>0</v>
      </c>
      <c r="I567" s="11">
        <v>0.03</v>
      </c>
      <c r="J567" s="11">
        <v>0</v>
      </c>
      <c r="K567" s="11">
        <v>0</v>
      </c>
      <c r="L567" s="11">
        <v>3.7</v>
      </c>
      <c r="M567" s="11">
        <v>5.4</v>
      </c>
      <c r="N567" s="11">
        <v>2.9</v>
      </c>
      <c r="O567" s="11">
        <v>0.6</v>
      </c>
    </row>
    <row r="568" spans="1:15" ht="18.75">
      <c r="A568" s="17"/>
      <c r="B568" s="17"/>
      <c r="C568" s="11"/>
      <c r="D568" s="11"/>
      <c r="E568" s="11"/>
      <c r="F568" s="11"/>
      <c r="G568" s="11"/>
      <c r="H568" s="11"/>
      <c r="I568" s="11"/>
      <c r="J568" s="11"/>
      <c r="K568" s="11"/>
      <c r="L568" s="50"/>
      <c r="M568" s="50"/>
      <c r="N568" s="50"/>
      <c r="O568" s="50"/>
    </row>
    <row r="569" spans="1:15" ht="18.75">
      <c r="A569" s="17"/>
      <c r="B569" s="17"/>
      <c r="C569" s="11"/>
      <c r="D569" s="11"/>
      <c r="E569" s="11"/>
      <c r="F569" s="11"/>
      <c r="G569" s="11"/>
      <c r="H569" s="11"/>
      <c r="I569" s="11"/>
      <c r="J569" s="11"/>
      <c r="K569" s="11"/>
      <c r="L569" s="50"/>
      <c r="M569" s="50"/>
      <c r="N569" s="50"/>
      <c r="O569" s="50"/>
    </row>
    <row r="570" spans="1:15" ht="18.75">
      <c r="A570" s="12" t="s">
        <v>67</v>
      </c>
      <c r="B570" s="12"/>
      <c r="C570" s="11"/>
      <c r="D570" s="13">
        <f aca="true" t="shared" si="33" ref="D570:O570">SUM(D566:D569)</f>
        <v>9.940000000000001</v>
      </c>
      <c r="E570" s="13">
        <f t="shared" si="33"/>
        <v>15.434000000000001</v>
      </c>
      <c r="F570" s="13">
        <f t="shared" si="33"/>
        <v>43.42</v>
      </c>
      <c r="G570" s="13">
        <f t="shared" si="33"/>
        <v>351.9</v>
      </c>
      <c r="H570" s="13">
        <f t="shared" si="33"/>
        <v>0.15</v>
      </c>
      <c r="I570" s="13">
        <f t="shared" si="33"/>
        <v>0.05</v>
      </c>
      <c r="J570" s="13">
        <f t="shared" si="33"/>
        <v>0.02</v>
      </c>
      <c r="K570" s="13">
        <f t="shared" si="33"/>
        <v>0.11</v>
      </c>
      <c r="L570" s="53">
        <f t="shared" si="33"/>
        <v>36.300000000000004</v>
      </c>
      <c r="M570" s="53">
        <f t="shared" si="33"/>
        <v>110.4</v>
      </c>
      <c r="N570" s="53">
        <f t="shared" si="33"/>
        <v>16.9</v>
      </c>
      <c r="O570" s="53">
        <f t="shared" si="33"/>
        <v>1.7999999999999998</v>
      </c>
    </row>
    <row r="571" spans="1:15" ht="18.75">
      <c r="A571" s="12"/>
      <c r="B571" s="12"/>
      <c r="C571" s="11"/>
      <c r="D571" s="11"/>
      <c r="E571" s="11"/>
      <c r="F571" s="11"/>
      <c r="G571" s="11"/>
      <c r="H571" s="11"/>
      <c r="I571" s="11"/>
      <c r="J571" s="11"/>
      <c r="K571" s="11"/>
      <c r="L571" s="53"/>
      <c r="M571" s="53"/>
      <c r="N571" s="53"/>
      <c r="O571" s="53"/>
    </row>
    <row r="572" spans="1:15" ht="18.75">
      <c r="A572" s="12" t="s">
        <v>44</v>
      </c>
      <c r="B572" s="12"/>
      <c r="C572" s="11"/>
      <c r="D572" s="13">
        <f aca="true" t="shared" si="34" ref="D572:O572">D548+D561+D570</f>
        <v>65.88</v>
      </c>
      <c r="E572" s="13">
        <f t="shared" si="34"/>
        <v>66.384</v>
      </c>
      <c r="F572" s="13">
        <f t="shared" si="34"/>
        <v>279.55</v>
      </c>
      <c r="G572" s="13">
        <f t="shared" si="34"/>
        <v>2035</v>
      </c>
      <c r="H572" s="13">
        <f t="shared" si="34"/>
        <v>0.762</v>
      </c>
      <c r="I572" s="13">
        <f t="shared" si="34"/>
        <v>17.42</v>
      </c>
      <c r="J572" s="13">
        <f t="shared" si="34"/>
        <v>3.361</v>
      </c>
      <c r="K572" s="13">
        <f t="shared" si="34"/>
        <v>0.926</v>
      </c>
      <c r="L572" s="13">
        <f t="shared" si="34"/>
        <v>341.16</v>
      </c>
      <c r="M572" s="13">
        <f t="shared" si="34"/>
        <v>793.24</v>
      </c>
      <c r="N572" s="13">
        <f t="shared" si="34"/>
        <v>160.66</v>
      </c>
      <c r="O572" s="13">
        <f t="shared" si="34"/>
        <v>10.7</v>
      </c>
    </row>
    <row r="573" spans="1:15" ht="18.75">
      <c r="A573" s="12"/>
      <c r="B573" s="12"/>
      <c r="C573" s="11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8.75">
      <c r="A574" s="12" t="s">
        <v>125</v>
      </c>
      <c r="B574" s="12"/>
      <c r="C574" s="11"/>
      <c r="D574" s="13">
        <f>D40+D98+D168+D231+D290+D356+D414+D450+D510+D572</f>
        <v>617.988</v>
      </c>
      <c r="E574" s="13">
        <f>E40+E98+E168+E231+E290+E356+E414+E450+E510+E572</f>
        <v>565.943</v>
      </c>
      <c r="F574" s="13">
        <f>F40+F98+F168+F231+F290+F356+F414+F450+F510+F572</f>
        <v>2568.01</v>
      </c>
      <c r="G574" s="13">
        <f>G40+G98+G168+G231+G290+G356+G414+G450+G510+G572</f>
        <v>18542.33</v>
      </c>
      <c r="H574" s="13">
        <f>H40+H98+H168+H231+H290+H356+H414+H450+H510+H572</f>
        <v>7.9064</v>
      </c>
      <c r="I574" s="13">
        <f>I40+I98+I168+I231+I290+I356+I414+I450+I510+I572</f>
        <v>342.1413</v>
      </c>
      <c r="J574" s="13">
        <f>J40+J98+J168+J231+J290+J356+J414+J450+J510+J572</f>
        <v>8.7879</v>
      </c>
      <c r="K574" s="13">
        <f>K40+K98+K168+K231+K290+K356+K414+K450+K510+K572</f>
        <v>11.678000000000003</v>
      </c>
      <c r="L574" s="13">
        <f>L40+L98+L168+L231+L290+L356+L414+L450+L510+L572</f>
        <v>3902.9099999999994</v>
      </c>
      <c r="M574" s="13">
        <f>M40+M98+M168+M231+M290+M356+M414+M450+M510+M572</f>
        <v>8219.984</v>
      </c>
      <c r="N574" s="13">
        <f>N40+N98+N168+N231+N290+N356+N414+N450+N510+N572</f>
        <v>2470.7599999999998</v>
      </c>
      <c r="O574" s="13">
        <f>O40+O98+O168+O231+O290+O356+O414+O450+O510+O572</f>
        <v>113.04</v>
      </c>
    </row>
    <row r="575" spans="1:15" ht="18.75">
      <c r="A575" s="12" t="s">
        <v>126</v>
      </c>
      <c r="B575" s="12"/>
      <c r="C575" s="11"/>
      <c r="D575" s="11"/>
      <c r="E575" s="49"/>
      <c r="F575" s="49"/>
      <c r="G575" s="49"/>
      <c r="H575" s="49"/>
      <c r="I575" s="49"/>
      <c r="J575" s="13"/>
      <c r="K575" s="13"/>
      <c r="L575" s="49"/>
      <c r="M575" s="49"/>
      <c r="N575" s="13"/>
      <c r="O575" s="22"/>
    </row>
    <row r="576" spans="1:15" ht="18.75">
      <c r="A576" s="10"/>
      <c r="B576" s="10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</row>
    <row r="578" spans="1:15" ht="12.75">
      <c r="A578" s="3" t="s">
        <v>45</v>
      </c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84" ht="43.5" customHeight="1"/>
    <row r="585" ht="40.5" customHeight="1"/>
    <row r="586" ht="27.75" customHeight="1"/>
    <row r="590" ht="18.75" customHeight="1"/>
    <row r="594" ht="18.75" customHeight="1"/>
    <row r="595" ht="36.75" customHeight="1"/>
    <row r="604" ht="18.75" customHeight="1"/>
    <row r="607" ht="18.75" customHeight="1"/>
    <row r="618" spans="16:18" ht="12.75">
      <c r="P618" s="4"/>
      <c r="Q618" s="4"/>
      <c r="R618" s="4"/>
    </row>
  </sheetData>
  <mergeCells count="32">
    <mergeCell ref="A561:B561"/>
    <mergeCell ref="M156:M159"/>
    <mergeCell ref="N156:N159"/>
    <mergeCell ref="O156:O159"/>
    <mergeCell ref="I156:I159"/>
    <mergeCell ref="J156:J159"/>
    <mergeCell ref="K156:K159"/>
    <mergeCell ref="L156:L159"/>
    <mergeCell ref="N7:N8"/>
    <mergeCell ref="O7:O8"/>
    <mergeCell ref="A156:A159"/>
    <mergeCell ref="B156:B159"/>
    <mergeCell ref="C156:C159"/>
    <mergeCell ref="D156:D159"/>
    <mergeCell ref="E156:E159"/>
    <mergeCell ref="F156:F159"/>
    <mergeCell ref="G156:G159"/>
    <mergeCell ref="H156:H159"/>
    <mergeCell ref="J7:J8"/>
    <mergeCell ref="K7:K8"/>
    <mergeCell ref="L7:L8"/>
    <mergeCell ref="M7:M8"/>
    <mergeCell ref="D6:G6"/>
    <mergeCell ref="H6:K6"/>
    <mergeCell ref="L6:O6"/>
    <mergeCell ref="A7:A8"/>
    <mergeCell ref="C7:C8"/>
    <mergeCell ref="D7:D8"/>
    <mergeCell ref="E7:E8"/>
    <mergeCell ref="F7:F8"/>
    <mergeCell ref="H7:H8"/>
    <mergeCell ref="I7:I8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paperSize="9" r:id="rId1"/>
  <ignoredErrors>
    <ignoredError sqref="C555 C24 C488" twoDigitTextYear="1"/>
    <ignoredError sqref="J1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ozerovaii</cp:lastModifiedBy>
  <cp:lastPrinted>2022-10-06T09:06:55Z</cp:lastPrinted>
  <dcterms:created xsi:type="dcterms:W3CDTF">1996-10-08T23:32:33Z</dcterms:created>
  <dcterms:modified xsi:type="dcterms:W3CDTF">2023-08-08T08:26:57Z</dcterms:modified>
  <cp:category/>
  <cp:version/>
  <cp:contentType/>
  <cp:contentStatus/>
</cp:coreProperties>
</file>